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vlaamseoverheid.sharepoint.com/sites/AGION_Intern_RF/RF_Algemeen/Gedeelde documenten/Definitieve excels jun22/"/>
    </mc:Choice>
  </mc:AlternateContent>
  <xr:revisionPtr revIDLastSave="34" documentId="13_ncr:1_{E15014D7-F1AC-4C42-96DA-D3213845DE1F}" xr6:coauthVersionLast="47" xr6:coauthVersionMax="47" xr10:uidLastSave="{EBD4C660-60DE-4D4D-BB31-2ADAAEABEB3F}"/>
  <workbookProtection workbookAlgorithmName="SHA-512" workbookHashValue="xeARt5Be5EdfEt1XdTv2xoSMztIC4pmxxAfYWTx4z0HY42chV3wa8xSVVA6WuQG9dv6PTpu7q+NDkW1sKkTfpw==" workbookSaltValue="1um+tycVAGtOcbns7aQtFQ==" workbookSpinCount="100000" lockStructure="1"/>
  <bookViews>
    <workbookView xWindow="-108" yWindow="-108" windowWidth="23256" windowHeight="12576" xr2:uid="{00000000-000D-0000-FFFF-FFFF00000000}"/>
  </bookViews>
  <sheets>
    <sheet name="aanvraag" sheetId="1" r:id="rId1"/>
  </sheets>
  <definedNames>
    <definedName name="AardAanvraag_fldAanvraagInfrastructuurRuimte">aanvraag!$I$231</definedName>
    <definedName name="AardAanvraag_fldAanvraagMotiveerGeplandeWerken">aanvraag!$B$254</definedName>
    <definedName name="AardAanvraag_fldAanvraagOmschrijfGeplandeWerken">aanvraag!$B$235</definedName>
    <definedName name="AardAanvraag_fldBovenvermeldeWerkenSchadeloosstellingBedrag">aanvraag!$W$281</definedName>
    <definedName name="AardAanvraag_fldDatumUitvoeringsperiodeMaanden">aanvraag!$B$277</definedName>
    <definedName name="AardAanvraag_fldDatumUitvoeringWerkenJaar">aanvraag!$J$271:$M$271</definedName>
    <definedName name="AardAanvraag_fldDatumUitvoeringWerkenMaand">aanvraag!$E$271:$F$271</definedName>
    <definedName name="AardAanvraag_fldSubsidiesAndereOverhedenAndereWaarde">aanvraag!$J$303</definedName>
    <definedName name="AdministratieveGegevens_fldBIC">aanvraag!$I$154:$P$154</definedName>
    <definedName name="AdministratieveGegevens_fldCoördinerendeIMemail">aanvraag!$Q$147</definedName>
    <definedName name="AdministratieveGegevens_fldCoördinerendeIMGemeente">aanvraag!$V$141</definedName>
    <definedName name="AdministratieveGegevens_fldCoördinerendeIMGSM">aanvraag!$Q$145</definedName>
    <definedName name="AdministratieveGegevens_fldCoördinerendeIMNaam">aanvraag!$Q$137</definedName>
    <definedName name="AdministratieveGegevens_fldCoördinerendeIMNr">aanvraag!$AM$139</definedName>
    <definedName name="AdministratieveGegevens_fldCoördinerendeIMPostcode">aanvraag!$Q$141</definedName>
    <definedName name="AdministratieveGegevens_fldCoördinerendeIMStraat">aanvraag!$Q$139</definedName>
    <definedName name="AdministratieveGegevens_fldCoördinerendeIMTelefoon">aanvraag!$Q$143</definedName>
    <definedName name="AdministratieveGegevens_fldDossiernummer1">aanvraag!$X$64</definedName>
    <definedName name="AdministratieveGegevens_fldDossiernummer2">aanvraag!$AC$64</definedName>
    <definedName name="AdministratieveGegevens_fldDossiernummer3">aanvraag!$AH$64</definedName>
    <definedName name="AdministratieveGegevens_fldDossiernummer4">aanvraag!$AM$64</definedName>
    <definedName name="AdministratieveGegevens_fldIBAN">aanvraag!$I$152:$X$152</definedName>
    <definedName name="AdministratieveGegevens_fldIMKBO">aanvraag!$B$158:$E$158,aanvraag!$G$158:$I$158,aanvraag!$K$158:$M$158</definedName>
    <definedName name="AdministratieveGegevens_fldKadastraleGegevensWerkenDatumAkte">aanvraag!$S$117:$T$117,aanvraag!$Y$117:$Z$117,aanvraag!$AD$117:$AG$117</definedName>
    <definedName name="AdministratieveGegevens_fldLocatieWerkenAdres">aanvraag!$Q$101</definedName>
    <definedName name="AdministratieveGegevens_fldLocatieWerkenGemeente">aanvraag!$V$103</definedName>
    <definedName name="AdministratieveGegevens_fldLocatieWerkenNaam">aanvraag!$Q$99</definedName>
    <definedName name="AdministratieveGegevens_fldLocatieWerkenNr">aanvraag!$AM$101</definedName>
    <definedName name="AdministratieveGegevens_fldLocatieWerkenPostcode">aanvraag!$Q$103</definedName>
    <definedName name="AdministratieveGegevens_fldOnderwijsinstellingGemeente">aanvraag!$V$84</definedName>
    <definedName name="AdministratieveGegevens_fldOnderwijsinstellingNaam">aanvraag!$Q$80</definedName>
    <definedName name="AdministratieveGegevens_fldOnderwijsinstellingNr">aanvraag!$AM$82</definedName>
    <definedName name="AdministratieveGegevens_fldOnderwijsinstellingPostcode">aanvraag!$Q$84</definedName>
    <definedName name="AdministratieveGegevens_fldOnderwijsinstellingStraat">aanvraag!$Q$82</definedName>
    <definedName name="AdministratieveGegevens_fldSamenMetAndereVestiging">aanvraag!$AD$163</definedName>
    <definedName name="AdministratieveGegevens_fldSchoolbestuurGemeente">aanvraag!$V$74</definedName>
    <definedName name="AdministratieveGegevens_fldSchoolbestuurKBO">aanvraag!$Q$76:$T$76,aanvraag!$V$76:$X$76,aanvraag!$Z$76:$AB$76</definedName>
    <definedName name="AdministratieveGegevens_fldSchoolbestuurNaam">aanvraag!$Q$70</definedName>
    <definedName name="AdministratieveGegevens_fldSchoolbestuurNr">aanvraag!$AM$72</definedName>
    <definedName name="AdministratieveGegevens_fldSchoolbestuurPostcode">aanvraag!$Q$74</definedName>
    <definedName name="AdministratieveGegevens_fldSchoolbestuurStraat">aanvraag!$Q$72</definedName>
    <definedName name="AdministratieveGegevens_fldVestigingGemeente">aanvraag!$V$93</definedName>
    <definedName name="AdministratieveGegevens_fldVestigingInstellingsnummer">aanvraag!$Q$95</definedName>
    <definedName name="AdministratieveGegevens_fldVestigingNaam">aanvraag!$Q$89</definedName>
    <definedName name="AdministratieveGegevens_fldVestigingNr">aanvraag!$AM$91</definedName>
    <definedName name="AdministratieveGegevens_fldVestigingPostcode">aanvraag!$Q$93</definedName>
    <definedName name="AdministratieveGegevens_fldVestigingStraat">aanvraag!$Q$91</definedName>
    <definedName name="AdministratieveGegevens_fldVestigingWerkenAfdeling">aanvraag!$Q$109</definedName>
    <definedName name="AdministratieveGegevens_fldVestigingWerkenNr">aanvraag!$Q$113</definedName>
    <definedName name="AdministratieveGegevens_fldVestigingWerkenOppervlakteARE">aanvraag!$Z$115</definedName>
    <definedName name="AdministratieveGegevens_fldVestigingWerkenOppervlakteCA">aanvraag!$AI$115</definedName>
    <definedName name="AdministratieveGegevens_fldVestigingWerkenOppervlakteHA">aanvraag!$Q$115</definedName>
    <definedName name="AdministratieveGegevens_fldVestigingWerkenSectie">aanvraag!$Q$111</definedName>
    <definedName name="BerekeningBestaandBrutoOppervlakte_fldGebouwAfgebrokenOfOntrokkenBouwjaarGebouw1">aanvraag!$P$409</definedName>
    <definedName name="BerekeningBestaandBrutoOppervlakte_fldGebouwAfgebrokenOfOntrokkenBouwjaarGebouw2">aanvraag!$P$411</definedName>
    <definedName name="BerekeningBestaandBrutoOppervlakte_fldGebouwAfgebrokenOfOntrokkenBrutoOppM2Gebouw1">aanvraag!$G$409</definedName>
    <definedName name="BerekeningBestaandBrutoOppervlakte_fldGebouwAfgebrokenOfOntrokkenBrutoOppM2Gebouw2">aanvraag!$G$411</definedName>
    <definedName name="BerekeningBestaandBrutoOppervlakte_fldGebouwcode1">aanvraag!$B$391</definedName>
    <definedName name="BerekeningBestaandBrutoOppervlakte_fldGebouwcode2">aanvraag!$B$393</definedName>
    <definedName name="BerekeningBestaandBrutoOppervlakte_fldGebouwcode3">aanvraag!$B$395</definedName>
    <definedName name="BerekeningBestaandBrutoOppervlakte_fldGebouwcode4">aanvraag!$B$397</definedName>
    <definedName name="BerekeningBestaandBrutoOppervlakte_fldGebouwcode5">aanvraag!$B$399</definedName>
    <definedName name="BerekeningBestaandBrutoOppervlakte_fldGebouwcodeAfbraak1">aanvraag!$B$409</definedName>
    <definedName name="BerekeningBestaandBrutoOppervlakte_fldGebouwcodeAfbraak2">aanvraag!$B$411</definedName>
    <definedName name="BerekeningBestaandBrutoOppervlakte_fldGenormeerdeOmgevingBehoudenBrutoOppM2Fietsenbergplaats">aanvraag!$Q$431</definedName>
    <definedName name="BerekeningBestaandBrutoOppervlakte_fldGenormeerdeOmgevingBehoudenBrutoOppM2ParkeerEnManoeuvreerruimte">aanvraag!$Q$433</definedName>
    <definedName name="BerekeningBestaandBrutoOppervlakte_fldSchoolgebouwenBouwjaarGebouw1">aanvraag!$S$391</definedName>
    <definedName name="BerekeningBestaandBrutoOppervlakte_fldSchoolgebouwenBouwjaarGebouw2">aanvraag!$S$393</definedName>
    <definedName name="BerekeningBestaandBrutoOppervlakte_fldSchoolgebouwenBouwjaarGebouw3">aanvraag!$S$395</definedName>
    <definedName name="BerekeningBestaandBrutoOppervlakte_fldSchoolgebouwenBouwjaarGebouw4">aanvraag!$S$397</definedName>
    <definedName name="BerekeningBestaandBrutoOppervlakte_fldSchoolgebouwenBouwjaarGebouw5">aanvraag!$S$399</definedName>
    <definedName name="BerekeningBestaandBrutoOppervlakte_fldSchoolgebouwenBrutoOppM2Gebouw1">aanvraag!$I$391</definedName>
    <definedName name="BerekeningBestaandBrutoOppervlakte_fldSchoolgebouwenBrutoOppM2Gebouw2">aanvraag!$I$393</definedName>
    <definedName name="BerekeningBestaandBrutoOppervlakte_fldSchoolgebouwenBrutoOppM2Gebouw3">aanvraag!$I$395</definedName>
    <definedName name="BerekeningBestaandBrutoOppervlakte_fldSchoolgebouwenBrutoOppM2Gebouw4">aanvraag!$I$397</definedName>
    <definedName name="BerekeningBestaandBrutoOppervlakte_fldSchoolgebouwenBrutoOppM2Gebouw5">aanvraag!$I$399</definedName>
    <definedName name="BerekeningBestaandBrutoOppervlakte_fldTechnischeLokalenBrutoOppM2AndereLokalen">aanvraag!$Q$427</definedName>
    <definedName name="BerekeningBestaandBrutoOppervlakte_fldTechnischeLokalenBrutoOppM2Hoogspanningscabine">aanvraag!$Q$421</definedName>
    <definedName name="BerekeningBestaandBrutoOppervlakte_fldTechnischeLokalenBrutoOppM2Machinekamer">aanvraag!$Q$423</definedName>
    <definedName name="BerekeningBestaandBrutoOppervlakte_fldTechnischeLokalenBrutoOppM2OpslagplaatsBrandstof">aanvraag!$Q$425</definedName>
    <definedName name="BerekeningBestaandBrutoOppervlakte_fldTechnischeLokalenBrutoOppM2Stookplaats1">aanvraag!$Q$417</definedName>
    <definedName name="BerekeningBestaandBrutoOppervlakte_fldTechnischeLokalenBrutoOppM2Stookplaats2">aanvraag!$Q$419</definedName>
    <definedName name="BerekeningFysischeNorm_fldAantalFiets">aanvraag!$B$359</definedName>
    <definedName name="BerekeningFysischeNorm_fldAantalPersoneelsledenHalveOpdracht">aanvraag!$B$351</definedName>
    <definedName name="BerekeningFysischeNorm_fldOmkaderingsgewicht">aanvraag!$B$355</definedName>
    <definedName name="BerekeningTotaleKostprijs_fldTotaleKostprijsAfbraakwerken">aanvraag!$R$491</definedName>
    <definedName name="BerekeningTotaleKostprijs_fldTotaleKostprijsEersteUitrustingCLBgebouwen">aanvraag!$R$510</definedName>
    <definedName name="BerekeningTotaleKostprijs_fldTotaleKostprijsEersteUitrustingOpenSpeelplaats">aanvraag!$R$514</definedName>
    <definedName name="BerekeningTotaleKostprijs_fldTotaleKostprijsEersteUitrustingOverdekteSpeelplaats">aanvraag!$R$512</definedName>
    <definedName name="GegevensActualisatie_fldOmschrijvingDuurzaamheid">aanvraag!$B$329</definedName>
    <definedName name="GegevensActualisatie_fldOmschrijvingMultifunctionaliteit">aanvraag!$B$311</definedName>
    <definedName name="GegevensSubsidiewaarden_fldInstellingAdministratieveZetelGemeente">aanvraag!$V$201</definedName>
    <definedName name="GegevensSubsidiewaarden_fldInstellingAdministratieveZetelHuisnummer">aanvraag!$AM$199</definedName>
    <definedName name="GegevensSubsidiewaarden_fldInstellingAdministratieveZetelPostnummer">aanvraag!$Q$201</definedName>
    <definedName name="GegevensSubsidiewaarden_fldInstellingAdministratieveZetelStraat">aanvraag!$Q$199</definedName>
    <definedName name="GegevensSubsidiewaarden_fldInstellingBeschikbaarGebouwGemeente">aanvraag!$V$207</definedName>
    <definedName name="GegevensSubsidiewaarden_fldInstellingBeschikbaarGebouwHuisnummer">aanvraag!$AM$205</definedName>
    <definedName name="GegevensSubsidiewaarden_fldInstellingBeschikbaarGebouwPostnummer">aanvraag!$Q$207</definedName>
    <definedName name="GegevensSubsidiewaarden_fldInstellingBeschikbaarGebouwStraat">aanvraag!$Q$205</definedName>
    <definedName name="GegevensSubsidiewaarden_fldInstellingInrichtendeMachtOfSchoolbestuur">aanvraag!$Q$194</definedName>
    <definedName name="Ondertekening_fdlOndertekeningVoorEnAchternaam">aanvraag!$O$572</definedName>
    <definedName name="Ondertekening_fldOndertekeningFunctie">aanvraag!$O$574</definedName>
    <definedName name="Ondertekening_fldOndertekeningHandtekening">aanvraag!$O$566</definedName>
    <definedName name="Ondertekening_fldOndertekeningsDatum">aanvraag!$Q$564:$R$564,aanvraag!$W$564:$X$564,aanvraag!$AB$564:$AE$564</definedName>
    <definedName name="Ontvangstdatum_fldOntvangstdatum">aanvraag!$AI$9</definedName>
    <definedName name="OppervlakteNieuwbouwEnKostprijs_fldNieuwbouwBrutoOppM2CLBgebouwen">aanvraag!$Q$442</definedName>
    <definedName name="OppervlakteNieuwbouwEnKostprijs_fldNieuwbouwBrutoOppM2TechnischeLokalen">aanvraag!$Q$444</definedName>
    <definedName name="OppervlakteNieuwbouwEnKostprijs_fldNieuwbouwGenormeerdeOmgevingBrutoOppM2Fietsenberging">aanvraag!$Q$450</definedName>
    <definedName name="OppervlakteNieuwbouwEnKostprijs_fldNieuwbouwGenormeerdeOmgevingBrutoOppM2ParkeerEnManoeuvreerruimte">aanvraag!$Q$452</definedName>
    <definedName name="OppervlakteNieuwbouwEnKostprijs_fldNieuwbouwGenormeerdeOmgevingKostprijsFietsenberging">aanvraag!$Z$450</definedName>
    <definedName name="OppervlakteNieuwbouwEnKostprijs_fldNieuwbouwGenormeerdeOmgevingKostprijsParkeerEnManoeuvreerruimte">aanvraag!$Z$452</definedName>
    <definedName name="OppervlakteNieuwbouwEnKostprijs_fldNieuwbouwKostprijsCLBgebouwen">aanvraag!$Z$442</definedName>
    <definedName name="OppervlakteNieuwbouwEnKostprijs_fldNieuwbouwKostprijsTechnischeLokalen">aanvraag!$Z$444</definedName>
    <definedName name="OppervlakteNieuwbouwEnKostprijs_fldNieuwbouwNietGenormeerdeOmgevingKostprijs">aanvraag!$B$460</definedName>
    <definedName name="OppervlakteVerbouwingswerkenEnKostprijs_fldVerbouwingswerkenBrutoOppM2CLBgebouwen">aanvraag!$Q$470</definedName>
    <definedName name="OppervlakteVerbouwingswerkenEnKostprijs_fldVerbouwingswerkenBrutoOppM2TechnischeLokalen">aanvraag!$Q$472</definedName>
    <definedName name="OppervlakteVerbouwingswerkenEnKostprijs_fldVerbouwingswerkenGenormeerdeOmgevingswerkenBrutoOppM2Fietsenberging">aanvraag!$Q$478</definedName>
    <definedName name="OppervlakteVerbouwingswerkenEnKostprijs_fldVerbouwingswerkenGenormeerdeOmgevingswerkenBrutoOppM2ParkeerEnManoeuvreerruimte">aanvraag!$Q$480</definedName>
    <definedName name="OppervlakteVerbouwingswerkenEnKostprijs_fldVerbouwingswerkenGenormeerdeOmgevingswerkenKostprijsFietsenberging">aanvraag!$Z$478</definedName>
    <definedName name="OppervlakteVerbouwingswerkenEnKostprijs_fldVerbouwingswerkenGenormeerdeOmgevingswerkenKostprijsParkeerEnManoeuvreerruimte">aanvraag!$Z$480</definedName>
    <definedName name="OppervlakteVerbouwingswerkenEnKostprijs_fldVerbouwingswerkenKostprijsCLBgebouwen">aanvraag!$Z$470</definedName>
    <definedName name="OppervlakteVerbouwingswerkenEnKostprijs_fldVerbouwingswerkenKostprijsTechnischeLokalen">aanvraag!$Z$472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470" i="1" l="1"/>
  <c r="AJ442" i="1"/>
  <c r="AQ351" i="1"/>
  <c r="Q368" i="1"/>
  <c r="AK529" i="1" s="1"/>
  <c r="AQ368" i="1"/>
  <c r="Q372" i="1"/>
  <c r="AK533" i="1" s="1"/>
  <c r="Q374" i="1"/>
  <c r="AK535" i="1" s="1"/>
  <c r="AF391" i="1"/>
  <c r="AF393" i="1"/>
  <c r="AF395" i="1"/>
  <c r="AF397" i="1"/>
  <c r="AF399" i="1"/>
  <c r="X409" i="1"/>
  <c r="X411" i="1"/>
  <c r="Z444" i="1"/>
  <c r="Z495" i="1" s="1"/>
  <c r="Z472" i="1"/>
  <c r="Z505" i="1" s="1"/>
  <c r="R493" i="1"/>
  <c r="R498" i="1"/>
  <c r="R501" i="1"/>
  <c r="R503" i="1"/>
  <c r="R508" i="1"/>
  <c r="W529" i="1"/>
  <c r="P531" i="1"/>
  <c r="W531" i="1"/>
  <c r="P533" i="1"/>
  <c r="W533" i="1"/>
  <c r="P535" i="1"/>
  <c r="W535" i="1"/>
  <c r="AD531" i="1" l="1"/>
  <c r="R516" i="1"/>
  <c r="AD535" i="1"/>
  <c r="AK413" i="1"/>
  <c r="P529" i="1" s="1"/>
  <c r="AD529" i="1" s="1"/>
  <c r="AD533" i="1"/>
  <c r="AJ472" i="1"/>
  <c r="AJ444" i="1"/>
</calcChain>
</file>

<file path=xl/sharedStrings.xml><?xml version="1.0" encoding="utf-8"?>
<sst xmlns="http://schemas.openxmlformats.org/spreadsheetml/2006/main" count="357" uniqueCount="226">
  <si>
    <t>Subsidieaanvraag voor een infrastructuurproject in een centrum voor leerlingenbegeleiding</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</si>
  <si>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</si>
  <si>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</si>
  <si>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</si>
  <si>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</si>
  <si>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</si>
  <si>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</si>
  <si>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</si>
  <si>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</si>
  <si>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</si>
  <si>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</si>
  <si>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</si>
  <si>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een infrastructuurproject in een centrum voor leerlingenbegeleiding.</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</si>
  <si>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</si>
  <si>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</si>
  <si>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</si>
  <si>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</si>
  <si>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</si>
  <si>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</si>
  <si>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</si>
  <si>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het centrum voor leerlingenbegeleiding?</t>
  </si>
  <si>
    <t>vrij gesubsidieerd onderwijs</t>
  </si>
  <si>
    <t>gemeentelijk onderwijs</t>
  </si>
  <si>
    <t>provinciaal onderwijs</t>
  </si>
  <si>
    <t>In welke provincie ligt het centrum voor leerlingenbegeleiding?</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</si>
  <si>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</si>
  <si>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</si>
  <si>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</si>
  <si>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</si>
  <si>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</si>
  <si>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</si>
  <si>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</si>
  <si>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</si>
  <si>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</si>
  <si>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</si>
  <si>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</si>
  <si>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</si>
  <si>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t xml:space="preserve">Heeft deze aanvraag alleen betrekking op verbouwingswerken van minder dan 
125.000 euro (geïndexeerd)? </t>
  </si>
  <si>
    <t>ja</t>
  </si>
  <si>
    <t>nee</t>
  </si>
  <si>
    <t>Dient u deze subsidieaanvraag in via Katholiek Onderwijs Vlaanderen?</t>
  </si>
  <si>
    <t>Staat u al op onze wachtlijst voor een subsidie voor hetzelfde infrastructuurproject?</t>
  </si>
  <si>
    <r>
      <t xml:space="preserve">ja. </t>
    </r>
    <r>
      <rPr>
        <b/>
        <sz val="10"/>
        <rFont val="Calibri"/>
        <family val="2"/>
        <scheme val="minor"/>
      </rPr>
      <t>Vul het dossiernummer of de dossiernummers in.</t>
    </r>
  </si>
  <si>
    <t>Vul de gegevens van het inrichtend bestuur in.</t>
  </si>
  <si>
    <t>naam</t>
  </si>
  <si>
    <t>straat en nummer</t>
  </si>
  <si>
    <t>postnummer en gemeente</t>
  </si>
  <si>
    <t>ondernemingsnummer</t>
  </si>
  <si>
    <t>Vul de gegevens van het centrum voor leerlingenbegeleiding in.</t>
  </si>
  <si>
    <t>Vul de gegevens van de vestigingsplaats in.</t>
  </si>
  <si>
    <t>instellingsnummer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</si>
  <si>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</si>
  <si>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</si>
  <si>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</si>
  <si>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</si>
  <si>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</si>
  <si>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</si>
  <si>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</si>
  <si>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</si>
  <si>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</si>
  <si>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</si>
  <si>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</si>
  <si>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</si>
  <si>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</si>
  <si>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 schoolbestuur of een ander inrichtend bestuur in?</t>
  </si>
  <si>
    <r>
      <t xml:space="preserve">ja. </t>
    </r>
    <r>
      <rPr>
        <i/>
        <sz val="10"/>
        <rFont val="Calibri"/>
        <family val="2"/>
        <scheme val="minor"/>
      </rPr>
      <t>Ga naar vraag 13.</t>
    </r>
  </si>
  <si>
    <r>
      <t xml:space="preserve">nee. </t>
    </r>
    <r>
      <rPr>
        <i/>
        <sz val="10"/>
        <rFont val="Calibri"/>
        <family val="2"/>
        <scheme val="minor"/>
      </rPr>
      <t>Ga naar vraag 14.</t>
    </r>
  </si>
  <si>
    <t>Bent u het coördinerend inrichtend bestuur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</si>
  <si>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</si>
  <si>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het coördinerend inrichtend bestuur voor dit dossier.</t>
  </si>
  <si>
    <t>voor- en achternaam</t>
  </si>
  <si>
    <t>telefoonnummer</t>
  </si>
  <si>
    <t>gsm-nummer</t>
  </si>
  <si>
    <t>e-mailadres</t>
  </si>
  <si>
    <t>Vul de gegevens in van de bankrekening van het coördinerend inrichtend bestuur waarop de subsidie in het kader van dit dossier overgeschreven moet worden.</t>
  </si>
  <si>
    <t>IBAN</t>
  </si>
  <si>
    <t>BIC</t>
  </si>
  <si>
    <t>Vul het ondernemingsnummer in van het coördinerend inrichtend bestuur voor dit dossier.</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</si>
  <si>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</si>
  <si>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</si>
  <si>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Gegevens over de subsidievoorwaarden</t>
  </si>
  <si>
    <t>Voldoen uw instelling en de vestiging in kwestie aan de criteria van rationalisatie en programmatie?</t>
  </si>
  <si>
    <r>
      <t xml:space="preserve">nee. </t>
    </r>
    <r>
      <rPr>
        <i/>
        <sz val="10"/>
        <rFont val="Calibri"/>
        <family val="2"/>
        <scheme val="minor"/>
      </rPr>
      <t>U komt niet in aanmerking voor een subsidie.</t>
    </r>
  </si>
  <si>
    <t>Kruis aan in welke hoedanigheid u deze subsidieaanvraag indient.</t>
  </si>
  <si>
    <t>Voeg bij dit formulier een bewijs van zakelijk recht of een bewijs van eigendom als u dat nog niet eerder aan 
AGION hebt bezorgd.</t>
  </si>
  <si>
    <t>eigenaar van de gebouwen waar de werken zullen plaatsvinden</t>
  </si>
  <si>
    <t>houder van een zakelijk recht</t>
  </si>
  <si>
    <t>houder van de optie op een zakelijk recht</t>
  </si>
  <si>
    <t>Is er binnen een straal van twintig kilometer een beschikbaar gebouw dat volledig onbezet is of dat binnen het schooljaar kan worden vrijgemaakt?</t>
  </si>
  <si>
    <r>
      <t>ja.</t>
    </r>
    <r>
      <rPr>
        <i/>
        <sz val="10"/>
        <rFont val="Calibri"/>
        <family val="2"/>
        <scheme val="minor"/>
      </rPr>
      <t xml:space="preserve"> Ga naar vraag 21.</t>
    </r>
  </si>
  <si>
    <r>
      <t xml:space="preserve">nee. </t>
    </r>
    <r>
      <rPr>
        <i/>
        <sz val="10"/>
        <rFont val="Calibri"/>
        <family val="2"/>
        <scheme val="minor"/>
      </rPr>
      <t>Ga naar vraag 22.</t>
    </r>
  </si>
  <si>
    <t>Vul de gegevens van die instelling in.</t>
  </si>
  <si>
    <t>inrichtende macht of schoolbestuur</t>
  </si>
  <si>
    <t>administratieve zetel</t>
  </si>
  <si>
    <t>beschikbaar gebouw</t>
  </si>
  <si>
    <t>Aard van de aanvraag</t>
  </si>
  <si>
    <t>Kruis de aard van de aanvraag aan.</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</si>
  <si>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</si>
  <si>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nieuwbouw</t>
  </si>
  <si>
    <t>verbouwingswerken</t>
  </si>
  <si>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</si>
  <si>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</si>
  <si>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</si>
  <si>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polyvalente zaal en/of refter</t>
  </si>
  <si>
    <t>administratie en/of ondersteuning</t>
  </si>
  <si>
    <t>sanitair</t>
  </si>
  <si>
    <t>andere ruimte:</t>
  </si>
  <si>
    <t>Omschrijf de geplande werken.</t>
  </si>
  <si>
    <t>Motiveer de geplande werken.</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</si>
  <si>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</si>
  <si>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</si>
  <si>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</si>
  <si>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</si>
  <si>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</si>
  <si>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t>Komen de bovenvermelde werken in aanmerking voor een schadeloosstelling van de verzekering?</t>
  </si>
  <si>
    <r>
      <t xml:space="preserve">ja. </t>
    </r>
    <r>
      <rPr>
        <b/>
        <sz val="10"/>
        <rFont val="Calibri"/>
        <family val="2"/>
        <scheme val="minor"/>
      </rPr>
      <t>Hoeveel bedraagt die schadeloosstelling?</t>
    </r>
  </si>
  <si>
    <t>euro</t>
  </si>
  <si>
    <t>Voeg bij dit formulier een attest van de verzekering.</t>
  </si>
  <si>
    <t>Maakt deze aanvraag deel uit van een project in samenwerking met andere overheden of publieke actoren?</t>
  </si>
  <si>
    <r>
      <t xml:space="preserve">ja. </t>
    </r>
    <r>
      <rPr>
        <i/>
        <sz val="10"/>
        <rFont val="Calibri"/>
        <family val="2"/>
        <scheme val="minor"/>
      </rPr>
      <t>Voeg bij dit formulier een beschrijving van de samenwerkingsvoorwaarden. Ga naar vraag 30.</t>
    </r>
  </si>
  <si>
    <r>
      <t xml:space="preserve">nee. </t>
    </r>
    <r>
      <rPr>
        <i/>
        <sz val="10"/>
        <rFont val="Calibri"/>
        <family val="2"/>
        <scheme val="minor"/>
      </rPr>
      <t>Ga naar vraag 31.</t>
    </r>
  </si>
  <si>
    <t>Welke andere overheden of publieke actoren kennen subsidies toe aan het project?</t>
  </si>
  <si>
    <t>agentschap Onroerend Erfgoed</t>
  </si>
  <si>
    <t>VIPA</t>
  </si>
  <si>
    <t>VGC</t>
  </si>
  <si>
    <t>OVAM</t>
  </si>
  <si>
    <t>andere instantie:</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</si>
  <si>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</si>
  <si>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</si>
  <si>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</si>
  <si>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</si>
  <si>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</si>
  <si>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t>Berekening van de fysische norm</t>
  </si>
  <si>
    <t>Bij verbouwingswerken met een geraamde kostprijs van minder dan 125.000 euro (exclusief btw) hoeft u vraag 35, 36 en 37 niet in te vullen.</t>
  </si>
  <si>
    <t>Vul het aantal personeelsleden in die minstens een halve opdracht vervullen.</t>
  </si>
  <si>
    <t>Op www.agion.be vindt u welke tellingsdatum u moet gebruiken.</t>
  </si>
  <si>
    <t>personeelsleden</t>
  </si>
  <si>
    <t>Vul het omkaderingsgewicht van de vestigingsplaats in.</t>
  </si>
  <si>
    <t>omkaderingsgewicht</t>
  </si>
  <si>
    <t>Vul het aantal personeelsleden in die met de fiets of bromfiets naar het CLB komen.</t>
  </si>
  <si>
    <t>Berekening van de maximale bruto-oppervlakte</t>
  </si>
  <si>
    <t>Hieronder vindt u de berekening van de maximale bruto-oppervlakte van het CLB-gebouw en de genormeerde omgevingswerken op basis van de gegevens die u hebt ingevuld bij vraag 35 tot en met 37.</t>
  </si>
  <si>
    <t>Toegelaten oppervlakte voor gebouwen CLB</t>
  </si>
  <si>
    <t>gebouwen CLB</t>
  </si>
  <si>
    <t>m²</t>
  </si>
  <si>
    <t>Toegelaten oppervlakte voor genormeerde omgevingswerken</t>
  </si>
  <si>
    <t>fietsenbergplaats</t>
  </si>
  <si>
    <t>parkeer- en manoeuvreerruimte</t>
  </si>
  <si>
    <t>Berekening van de bestaande bruto-oppervlakte</t>
  </si>
  <si>
    <t>Bij verbouwingswerken met een geraamde kostprijs van minder dan 125.000 euro (exclusief btw) hoeft u vraag 40 tot en met 44 niet in te vullen.</t>
  </si>
  <si>
    <t>De bruto-oppervlakte van een gebouw is het geheel van de bruto-oppervlakten van alle vloerniveaus. Meer informatie daarover vindt u op onze website. Voeg de berekeningswijze van de bruto-oppervlakte bij dit formulier.</t>
  </si>
  <si>
    <t>Vul  de gebouwcode, de bruto-oppervlakte en het bouwjaar in van de bestaande CLB-gebouwen, met uitsluiting van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</si>
  <si>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</si>
  <si>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</si>
  <si>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</si>
  <si>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</si>
  <si>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</si>
  <si>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CLB-gebouwen,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</si>
  <si>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</si>
  <si>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gesubsidieerd door AGION</t>
  </si>
  <si>
    <t>Hier vindt u de bruto-oppervlakte van de CLB-gebouwen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</si>
  <si>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</si>
  <si>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</si>
  <si>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</si>
  <si>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</si>
  <si>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</si>
  <si>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</si>
  <si>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</si>
  <si>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</si>
  <si>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de nieuwbouw</t>
  </si>
  <si>
    <r>
      <rPr>
        <b/>
        <sz val="10"/>
        <rFont val="Calibri"/>
        <family val="2"/>
        <scheme val="minor"/>
      </rPr>
      <t xml:space="preserve">Vul de bruto-oppervlakte en de kostprijs, exclusief btw, in van de nieuwbouw. </t>
    </r>
    <r>
      <rPr>
        <i/>
        <sz val="10"/>
        <rFont val="Calibri"/>
        <family val="2"/>
        <scheme val="minor"/>
      </rPr>
      <t xml:space="preserve">
Voor de technische lokalen hoeft u geen aparte kostprijs in te vullen. Die wordt automatisch berekend op basis van de oppervlakte die u invult voor de technische lokalen.</t>
    </r>
  </si>
  <si>
    <t xml:space="preserve">De huidige financiële norm (kostprijs per m²) vindt u op </t>
  </si>
  <si>
    <t>www.agion.be/tabel-financi%C3%ABle-norm</t>
  </si>
  <si>
    <t>kostprijs</t>
  </si>
  <si>
    <t>kostprijs per m²
(indicatief)</t>
  </si>
  <si>
    <t>technische lokalen</t>
  </si>
  <si>
    <t>Vul de bruto-oppervlakte en de kostprijs, exclusief btw, in van de genormeerde omgevingswerken.</t>
  </si>
  <si>
    <t>Kostprijs van de niet-genormeerde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</si>
  <si>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</si>
  <si>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</si>
  <si>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</si>
  <si>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r>
      <rPr>
        <b/>
        <sz val="10"/>
        <rFont val="Calibri"/>
        <family val="2"/>
        <scheme val="minor"/>
      </rPr>
      <t xml:space="preserve">Vul de bruto-oppervlakte en de kostprijs, exclusief btw, in van de verbouwingswerken. </t>
    </r>
    <r>
      <rPr>
        <i/>
        <sz val="10"/>
        <rFont val="Calibri"/>
        <family val="2"/>
        <scheme val="minor"/>
      </rPr>
      <t xml:space="preserve">
Voor de technische lokalen hoeft u geen aparte kostprijs in te vullen. Die wordt automatisch berekend op basis van de oppervlakte die u invult voor de technische lokalen.</t>
    </r>
  </si>
  <si>
    <t>Berekening van de totale kostprijs</t>
  </si>
  <si>
    <t>Vul de kostprijs van de afbraakwerken en de eerste uitrusting in.</t>
  </si>
  <si>
    <t>Alleen als u bij vraag 41 een bruto-oppervlakte hebt ingevuld voor een CLB-gebouw dat volledig of gedeeltelijk afgebroken zal worden, vult u de kostprijs van de afbraakwerken in.
Op basis van de gegevens die u hebt ingevuld bij vraag 45 tot en met 49 en de kostprijs van de afbraakwerken en de eerste uitrusting die u invult, zal de totale kostprijs van uw  project automatisch berekend worden.</t>
  </si>
  <si>
    <t>afbraakwerken</t>
  </si>
  <si>
    <t>nieuwbouw gebouwen CLB</t>
  </si>
  <si>
    <t>waarvan nieuwbouw technische lokalen</t>
  </si>
  <si>
    <t>nieuwbouw genormeerde omgevingswerken</t>
  </si>
  <si>
    <t>niet-genormeerde omgevingswerken</t>
  </si>
  <si>
    <t>verbouwing gebouwen CLB</t>
  </si>
  <si>
    <t>waarvan verbouwing technische lokalen</t>
  </si>
  <si>
    <t>verbouwing genormeerde omgevingswerken</t>
  </si>
  <si>
    <t>eerste uitrusting schoolgebouwen</t>
  </si>
  <si>
    <t>eerste uitrusting overdekte speelplaats</t>
  </si>
  <si>
    <t>eerste uitrusting open speelplaats</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</si>
  <si>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</si>
  <si>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</si>
  <si>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</si>
  <si>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</si>
  <si>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</si>
  <si>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</si>
  <si>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</si>
  <si>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</si>
  <si>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Verzamel de bewijsstukken die u voor de beantwoording van vraag 19, 28, 29 en 39 bij dit formulier moet voegen.</t>
  </si>
  <si>
    <t>Kruis alle bewijsstukken aan die u bij dit formulier voegt.</t>
  </si>
  <si>
    <t>Een inplantingsplan en overzichtsplan hoeft u alleen toe te voegen als u deze aanvraag indient via 
de standaardprocedure of de promotiebouwprocedure.</t>
  </si>
  <si>
    <t>een bewijs van zakelijk recht</t>
  </si>
  <si>
    <t>het verzekeringsattest</t>
  </si>
  <si>
    <t>een beschrijving van de voorwaarden voor de samenwerking met andere overheden en publieke actoren</t>
  </si>
  <si>
    <t>een gedetailleerde berekening van de bestaande bruto-oppervlakte</t>
  </si>
  <si>
    <t>een inplantingsplan</t>
  </si>
  <si>
    <t>een overzichtsplan van de bestaande infrastructuur</t>
  </si>
  <si>
    <t>Ondertekening</t>
  </si>
  <si>
    <t>Vul de onderstaande verklaring in. 
Ik bevestig dat alle gegevens in dit formulier naar waarheid ingevuld zijn. 
Ik ben mij bewust van de mogelijke gevolgen van een eventuele overschrijding van de financiële norm bij vraag 45 en 48 en van de fysische norm bij vraag 50.</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</si>
  <si>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</si>
  <si>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</si>
  <si>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</si>
  <si>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</si>
  <si>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</si>
  <si>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</si>
  <si>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</si>
  <si>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Bezorg zowel de Excelversie als een ingescande ondertekende versie.</t>
  </si>
  <si>
    <t xml:space="preserve">ja. </t>
  </si>
  <si>
    <t>nee.</t>
  </si>
  <si>
    <t>AGION-5711 - 221208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</si>
</sst>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 ###.00"/>
    <numFmt numFmtId="170" formatCode="###\ ##0.00"/>
  </numFmts>
  <fonts count="29"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name val="Courier New"/>
      <family val="3"/>
    </font>
    <font>
      <i/>
      <u/>
      <sz val="10"/>
      <color theme="4"/>
      <name val="Calibri"/>
      <family val="2"/>
      <scheme val="minor"/>
    </font>
    <font>
      <sz val="10"/>
      <color rgb="FFFF0000"/>
      <name val="Calibri"/>
      <family val="2"/>
      <scheme val="minor"/>
    </font>
    <font>
      <i/>
      <sz val="10"/>
      <color theme="10"/>
      <name val="Calibri"/>
      <family val="2"/>
      <scheme val="minor"/>
    </font>
    <font>
      <sz val="10"/>
      <color theme="1"/>
      <name val="Calibri"/>
      <family val="2"/>
      <scheme val="minor"/>
    </font>
    <font>
      <b/>
      <sz val="10"/>
      <color theme="1"/>
      <name val="Calibri"/>
      <family val="2"/>
      <scheme val="minor"/>
    </font>
    <font>
      <u/>
      <sz val="10"/>
      <color rgb="FFFF0000"/>
      <name val="Calibri"/>
      <family val="2"/>
      <scheme val="minor"/>
    </font>
    <font>
      <sz val="9"/>
      <name val="Calibri"/>
      <family val="2"/>
      <scheme val="minor"/>
    </font>
    <font>
      <i/>
      <sz val="10"/>
      <color theme="1"/>
      <name val="Calibri"/>
      <family val="2"/>
      <scheme val="minor"/>
    </font>
    <font>
      <sz val="10"/>
      <name val="Calibri"/>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3" fillId="0" borderId="1"/>
  </cellStyleXfs>
  <cellXfs count="261">
    <xf numFmtId="0" fontId="0" fillId="0" borderId="0" xfId="0"/>
    <xf numFmtId="2" fontId="5" fillId="0" borderId="1" xfId="0" applyNumberFormat="1" applyFont="1" applyBorder="1" applyAlignment="1">
      <alignment vertical="center"/>
    </xf>
    <xf numFmtId="167" fontId="5" fillId="0" borderId="1" xfId="0" applyNumberFormat="1" applyFont="1" applyBorder="1" applyAlignment="1">
      <alignment vertical="center"/>
    </xf>
    <xf numFmtId="0" fontId="5" fillId="0" borderId="1" xfId="0" applyFont="1" applyBorder="1" applyAlignment="1">
      <alignment horizontal="center" vertical="center"/>
    </xf>
    <xf numFmtId="0" fontId="4" fillId="0" borderId="1" xfId="0" applyFont="1" applyBorder="1" applyAlignment="1">
      <alignment vertical="center" wrapText="1"/>
    </xf>
    <xf numFmtId="166" fontId="5" fillId="0" borderId="1" xfId="0" applyNumberFormat="1" applyFont="1" applyBorder="1" applyAlignment="1" applyProtection="1">
      <alignment vertical="center"/>
      <protection locked="0"/>
    </xf>
    <xf numFmtId="0" fontId="9" fillId="0" borderId="0" xfId="0" applyFont="1" applyAlignment="1">
      <alignment vertical="center"/>
    </xf>
    <xf numFmtId="0" fontId="5" fillId="0" borderId="0" xfId="0" applyFont="1"/>
    <xf numFmtId="0" fontId="13" fillId="0" borderId="0" xfId="0" applyFont="1" applyAlignment="1">
      <alignment horizontal="center" vertical="top"/>
    </xf>
    <xf numFmtId="0" fontId="14" fillId="0" borderId="0" xfId="0" applyFont="1" applyAlignment="1">
      <alignment vertical="center" wrapText="1"/>
    </xf>
    <xf numFmtId="0" fontId="6"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4" fillId="0" borderId="1" xfId="0" applyFont="1" applyBorder="1" applyAlignment="1">
      <alignment vertical="top"/>
    </xf>
    <xf numFmtId="0" fontId="23"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5" fillId="0" borderId="0" xfId="0" applyFont="1" applyAlignment="1">
      <alignment vertical="top" wrapText="1"/>
    </xf>
    <xf numFmtId="0" fontId="6" fillId="0" borderId="0" xfId="0" applyFont="1" applyAlignment="1">
      <alignment vertical="top" wrapText="1"/>
    </xf>
    <xf numFmtId="0" fontId="5" fillId="0" borderId="0" xfId="0" applyFont="1" applyAlignment="1">
      <alignment horizontal="right" vertical="center"/>
    </xf>
    <xf numFmtId="0" fontId="5" fillId="0" borderId="1" xfId="0" applyFont="1" applyBorder="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6"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xf>
    <xf numFmtId="0" fontId="6" fillId="0" borderId="0" xfId="0" applyFont="1" applyAlignment="1">
      <alignment horizontal="justify" vertical="center" wrapText="1"/>
    </xf>
    <xf numFmtId="0" fontId="16" fillId="0" borderId="1" xfId="1" applyFont="1" applyBorder="1" applyAlignment="1">
      <alignment vertical="center"/>
    </xf>
    <xf numFmtId="0" fontId="4" fillId="0" borderId="0" xfId="0" applyFont="1" applyAlignment="1">
      <alignment vertical="center"/>
    </xf>
    <xf numFmtId="0" fontId="5" fillId="0" borderId="0" xfId="0" applyFont="1" applyAlignment="1">
      <alignment horizontal="justify" vertical="center"/>
    </xf>
    <xf numFmtId="0" fontId="4" fillId="0" borderId="0" xfId="0" applyFont="1" applyAlignment="1">
      <alignment vertical="top"/>
    </xf>
    <xf numFmtId="0" fontId="5" fillId="0" borderId="1" xfId="2" applyFont="1" applyAlignment="1">
      <alignment vertical="center"/>
    </xf>
    <xf numFmtId="0" fontId="5" fillId="0" borderId="0" xfId="0" applyFont="1" applyAlignment="1">
      <alignment horizontal="left" vertical="center"/>
    </xf>
    <xf numFmtId="0" fontId="5" fillId="0" borderId="0" xfId="0" applyFont="1" applyAlignment="1">
      <alignment vertical="top"/>
    </xf>
    <xf numFmtId="0" fontId="1" fillId="0" borderId="0" xfId="0" applyFont="1" applyAlignment="1">
      <alignment horizontal="left" vertical="center" wrapText="1"/>
    </xf>
    <xf numFmtId="0" fontId="5" fillId="0" borderId="6" xfId="0" applyFont="1" applyBorder="1" applyAlignment="1">
      <alignment vertical="center"/>
    </xf>
    <xf numFmtId="0" fontId="1" fillId="0" borderId="0" xfId="0" applyFont="1" applyAlignment="1">
      <alignment horizontal="left" vertical="top" wrapText="1"/>
    </xf>
    <xf numFmtId="0" fontId="4" fillId="0" borderId="0" xfId="0" applyFont="1" applyAlignment="1">
      <alignment horizontal="center" vertical="top"/>
    </xf>
    <xf numFmtId="0" fontId="4" fillId="0" borderId="0" xfId="0" applyFont="1" applyAlignment="1">
      <alignment horizontal="center" vertical="center"/>
    </xf>
    <xf numFmtId="0" fontId="5" fillId="0" borderId="0" xfId="0" applyFont="1" applyAlignment="1">
      <alignment horizontal="center" vertical="center"/>
    </xf>
    <xf numFmtId="0" fontId="18" fillId="0" borderId="0" xfId="1" applyFont="1" applyAlignment="1">
      <alignment vertical="center"/>
    </xf>
    <xf numFmtId="0" fontId="25" fillId="0" borderId="1" xfId="1" applyFont="1" applyBorder="1" applyAlignment="1">
      <alignment vertical="center"/>
    </xf>
    <xf numFmtId="1" fontId="5" fillId="2" borderId="13" xfId="0" applyNumberFormat="1" applyFont="1" applyFill="1" applyBorder="1" applyAlignment="1" applyProtection="1">
      <alignment vertical="center"/>
      <protection locked="0"/>
    </xf>
    <xf numFmtId="1" fontId="5" fillId="2" borderId="13" xfId="0" applyNumberFormat="1" applyFont="1" applyFill="1" applyBorder="1" applyAlignment="1" applyProtection="1">
      <alignment horizontal="center" vertical="center"/>
      <protection locked="0"/>
    </xf>
    <xf numFmtId="0" fontId="9" fillId="0" borderId="0" xfId="0" applyFont="1" applyAlignment="1">
      <alignment vertical="top"/>
    </xf>
    <xf numFmtId="0" fontId="23" fillId="0" borderId="1" xfId="0" applyFont="1" applyBorder="1" applyAlignment="1">
      <alignment vertical="center"/>
    </xf>
    <xf numFmtId="0" fontId="21" fillId="0" borderId="1" xfId="0" applyFont="1" applyBorder="1" applyAlignment="1">
      <alignment vertical="center"/>
    </xf>
    <xf numFmtId="0" fontId="21" fillId="0" borderId="0" xfId="0" applyFont="1" applyAlignment="1">
      <alignment vertical="center"/>
    </xf>
    <xf numFmtId="2" fontId="23" fillId="0" borderId="1" xfId="0" applyNumberFormat="1" applyFont="1" applyBorder="1" applyAlignment="1">
      <alignment vertical="center"/>
    </xf>
    <xf numFmtId="167" fontId="23" fillId="0" borderId="1" xfId="0" applyNumberFormat="1" applyFont="1" applyBorder="1" applyAlignment="1">
      <alignment vertical="center"/>
    </xf>
    <xf numFmtId="0" fontId="4" fillId="0" borderId="0" xfId="0" applyFont="1" applyAlignment="1">
      <alignment horizontal="left" vertical="top"/>
    </xf>
    <xf numFmtId="0" fontId="20" fillId="0" borderId="0" xfId="0" applyFont="1" applyAlignment="1">
      <alignment horizontal="left" vertical="top" wrapText="1"/>
    </xf>
    <xf numFmtId="170" fontId="5" fillId="0" borderId="0" xfId="0" applyNumberFormat="1" applyFont="1" applyAlignment="1">
      <alignment vertical="center"/>
    </xf>
    <xf numFmtId="164" fontId="5" fillId="0" borderId="1" xfId="0" applyNumberFormat="1" applyFont="1" applyBorder="1" applyAlignment="1">
      <alignment vertical="center"/>
    </xf>
    <xf numFmtId="0" fontId="4" fillId="0" borderId="1" xfId="2" applyFont="1" applyAlignment="1">
      <alignment vertical="top"/>
    </xf>
    <xf numFmtId="0" fontId="16" fillId="0" borderId="0" xfId="1" applyFont="1" applyAlignment="1">
      <alignment horizontal="justify" vertical="center" wrapText="1"/>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23" fillId="0" borderId="0" xfId="0" applyFont="1" applyAlignment="1">
      <alignment horizontal="right" vertical="center"/>
    </xf>
    <xf numFmtId="170" fontId="23" fillId="0" borderId="0" xfId="0" applyNumberFormat="1" applyFont="1" applyAlignment="1">
      <alignment horizontal="right" vertical="center"/>
    </xf>
    <xf numFmtId="0" fontId="3" fillId="0" borderId="0" xfId="0" applyFont="1"/>
    <xf numFmtId="0" fontId="5" fillId="0" borderId="1" xfId="2" applyFont="1" applyAlignment="1">
      <alignment horizontal="left" vertical="center"/>
    </xf>
    <xf numFmtId="0" fontId="5" fillId="0" borderId="1" xfId="2" applyFont="1" applyAlignment="1">
      <alignment horizontal="left" vertical="center"/>
    </xf>
    <xf numFmtId="0" fontId="7" fillId="4" borderId="0" xfId="0" applyFont="1" applyFill="1" applyAlignment="1">
      <alignment vertical="center"/>
    </xf>
    <xf numFmtId="0" fontId="8"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horizontal="left" vertical="top" wrapText="1"/>
    </xf>
    <xf numFmtId="0" fontId="5" fillId="0" borderId="0" xfId="0" applyFont="1" applyAlignment="1">
      <alignment horizontal="right" vertical="center" wrapText="1"/>
    </xf>
    <xf numFmtId="0" fontId="5" fillId="0" borderId="0" xfId="0" applyFont="1" applyAlignment="1">
      <alignment horizontal="right"/>
    </xf>
    <xf numFmtId="0" fontId="5" fillId="0" borderId="6" xfId="0" applyFont="1" applyBorder="1" applyAlignment="1">
      <alignment horizontal="right"/>
    </xf>
    <xf numFmtId="0" fontId="6" fillId="0" borderId="0" xfId="0" applyFont="1" applyAlignment="1">
      <alignment vertical="center"/>
    </xf>
    <xf numFmtId="0" fontId="5" fillId="2" borderId="7" xfId="0" applyFont="1" applyFill="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0" xfId="0" applyFont="1" applyAlignment="1">
      <alignment horizontal="right" vertical="center"/>
    </xf>
    <xf numFmtId="0" fontId="5" fillId="2"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18" fillId="0" borderId="0" xfId="1" applyFont="1" applyAlignment="1">
      <alignment vertical="center"/>
    </xf>
    <xf numFmtId="0" fontId="6" fillId="0" borderId="0" xfId="1" applyFont="1" applyAlignment="1">
      <alignment vertical="center" wrapText="1"/>
    </xf>
    <xf numFmtId="0" fontId="6" fillId="0" borderId="0" xfId="1" applyFont="1" applyAlignment="1">
      <alignment vertical="center"/>
    </xf>
    <xf numFmtId="0" fontId="5" fillId="0" borderId="1" xfId="0" applyFont="1" applyBorder="1" applyAlignment="1">
      <alignment horizontal="right" vertical="top" wrapText="1"/>
    </xf>
    <xf numFmtId="0" fontId="5" fillId="0" borderId="0" xfId="0" applyFont="1" applyAlignment="1">
      <alignment vertical="center" wrapText="1"/>
    </xf>
    <xf numFmtId="164" fontId="5" fillId="0" borderId="2" xfId="0" applyNumberFormat="1" applyFont="1" applyBorder="1" applyAlignment="1" applyProtection="1">
      <alignment vertical="center"/>
      <protection hidden="1"/>
    </xf>
    <xf numFmtId="164" fontId="5" fillId="0" borderId="3" xfId="0" applyNumberFormat="1" applyFont="1" applyBorder="1" applyAlignment="1" applyProtection="1">
      <alignment vertical="center"/>
      <protection hidden="1"/>
    </xf>
    <xf numFmtId="164" fontId="5" fillId="0" borderId="4" xfId="0" applyNumberFormat="1" applyFont="1" applyBorder="1" applyAlignment="1" applyProtection="1">
      <alignment vertical="center"/>
      <protection hidden="1"/>
    </xf>
    <xf numFmtId="0" fontId="5" fillId="0" borderId="0" xfId="0" applyFont="1" applyAlignment="1">
      <alignment vertical="center"/>
    </xf>
    <xf numFmtId="0" fontId="6" fillId="0" borderId="0" xfId="0" applyFont="1" applyAlignment="1">
      <alignment horizontal="justify" vertical="top" wrapText="1"/>
    </xf>
    <xf numFmtId="0" fontId="5" fillId="0" borderId="1" xfId="2" applyFont="1" applyAlignment="1">
      <alignment vertical="center"/>
    </xf>
    <xf numFmtId="0" fontId="5" fillId="0" borderId="0" xfId="0" applyFont="1" applyAlignment="1">
      <alignment horizontal="left" vertical="top" wrapText="1"/>
    </xf>
    <xf numFmtId="0" fontId="5" fillId="0" borderId="1" xfId="0" applyFont="1" applyBorder="1" applyAlignment="1">
      <alignment vertical="center"/>
    </xf>
    <xf numFmtId="169" fontId="5" fillId="2" borderId="2" xfId="0" applyNumberFormat="1" applyFont="1" applyFill="1" applyBorder="1" applyAlignment="1" applyProtection="1">
      <alignment vertical="center"/>
      <protection locked="0"/>
    </xf>
    <xf numFmtId="169" fontId="5" fillId="2" borderId="3" xfId="0" applyNumberFormat="1" applyFont="1" applyFill="1" applyBorder="1" applyAlignment="1" applyProtection="1">
      <alignment vertical="center"/>
      <protection locked="0"/>
    </xf>
    <xf numFmtId="169" fontId="5" fillId="2" borderId="4" xfId="0" applyNumberFormat="1" applyFont="1" applyFill="1" applyBorder="1" applyAlignment="1" applyProtection="1">
      <alignment vertical="center"/>
      <protection locked="0"/>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0" fontId="7" fillId="4" borderId="0" xfId="0" applyFont="1" applyFill="1"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horizontal="left" vertical="center" wrapText="1"/>
    </xf>
    <xf numFmtId="0" fontId="6" fillId="0" borderId="0" xfId="0" applyFont="1" applyAlignment="1">
      <alignment horizontal="right" vertical="center" wrapText="1"/>
    </xf>
    <xf numFmtId="164" fontId="5" fillId="2" borderId="2" xfId="0" applyNumberFormat="1" applyFont="1" applyFill="1" applyBorder="1" applyAlignment="1" applyProtection="1">
      <alignment vertical="center"/>
      <protection locked="0"/>
    </xf>
    <xf numFmtId="164" fontId="5" fillId="2" borderId="3" xfId="0" applyNumberFormat="1" applyFont="1" applyFill="1" applyBorder="1" applyAlignment="1" applyProtection="1">
      <alignment vertical="center"/>
      <protection locked="0"/>
    </xf>
    <xf numFmtId="164" fontId="5" fillId="2" borderId="4" xfId="0" applyNumberFormat="1" applyFont="1" applyFill="1" applyBorder="1" applyAlignment="1" applyProtection="1">
      <alignment vertical="center"/>
      <protection locked="0"/>
    </xf>
    <xf numFmtId="0" fontId="6" fillId="0" borderId="0" xfId="0" applyFont="1" applyAlignment="1">
      <alignment horizontal="justify" vertical="center" wrapText="1"/>
    </xf>
    <xf numFmtId="0" fontId="5" fillId="0" borderId="0" xfId="0" applyFont="1" applyAlignment="1">
      <alignment horizontal="justify" vertical="center" wrapText="1"/>
    </xf>
    <xf numFmtId="0" fontId="5" fillId="0" borderId="0" xfId="0" applyFont="1" applyAlignment="1">
      <alignment horizontal="justify" vertical="center"/>
    </xf>
    <xf numFmtId="0" fontId="4" fillId="0" borderId="0" xfId="0" applyFont="1" applyAlignment="1">
      <alignment horizontal="center" vertical="center"/>
    </xf>
    <xf numFmtId="0" fontId="5" fillId="0" borderId="0" xfId="0" applyFont="1" applyAlignment="1">
      <alignment horizontal="center" vertical="center"/>
    </xf>
    <xf numFmtId="0" fontId="24" fillId="0" borderId="0" xfId="0" applyFont="1" applyAlignment="1">
      <alignment horizontal="left" vertical="center" wrapText="1"/>
    </xf>
    <xf numFmtId="4" fontId="23" fillId="0" borderId="2" xfId="0" applyNumberFormat="1" applyFont="1" applyBorder="1" applyAlignment="1" applyProtection="1">
      <alignment horizontal="right" vertical="center"/>
      <protection hidden="1"/>
    </xf>
    <xf numFmtId="4" fontId="23" fillId="0" borderId="3" xfId="0" applyNumberFormat="1" applyFont="1" applyBorder="1" applyAlignment="1" applyProtection="1">
      <alignment horizontal="right" vertical="center"/>
      <protection hidden="1"/>
    </xf>
    <xf numFmtId="4" fontId="23" fillId="0" borderId="4" xfId="0" applyNumberFormat="1" applyFont="1" applyBorder="1" applyAlignment="1" applyProtection="1">
      <alignment horizontal="right" vertical="center"/>
      <protection hidden="1"/>
    </xf>
    <xf numFmtId="0" fontId="6" fillId="0" borderId="0" xfId="0" applyFont="1" applyAlignment="1">
      <alignment vertical="top" wrapText="1"/>
    </xf>
    <xf numFmtId="0" fontId="5" fillId="0" borderId="0" xfId="0" applyFont="1" applyAlignment="1">
      <alignment vertical="top" wrapText="1"/>
    </xf>
    <xf numFmtId="0" fontId="16" fillId="0" borderId="0" xfId="1" applyFont="1" applyAlignment="1">
      <alignment horizontal="center" vertical="top" wrapText="1"/>
    </xf>
    <xf numFmtId="0" fontId="6" fillId="0" borderId="0" xfId="0" applyFont="1" applyAlignment="1">
      <alignment horizontal="center" vertical="top" wrapText="1"/>
    </xf>
    <xf numFmtId="170" fontId="23" fillId="0" borderId="2" xfId="0" applyNumberFormat="1" applyFont="1" applyBorder="1" applyAlignment="1" applyProtection="1">
      <alignment horizontal="right" vertical="center"/>
      <protection hidden="1"/>
    </xf>
    <xf numFmtId="170" fontId="23" fillId="0" borderId="3" xfId="0" applyNumberFormat="1" applyFont="1" applyBorder="1" applyAlignment="1" applyProtection="1">
      <alignment horizontal="right" vertical="center"/>
      <protection hidden="1"/>
    </xf>
    <xf numFmtId="170" fontId="23" fillId="0" borderId="4" xfId="0" applyNumberFormat="1" applyFont="1" applyBorder="1" applyAlignment="1" applyProtection="1">
      <alignment horizontal="right" vertical="center"/>
      <protection hidden="1"/>
    </xf>
    <xf numFmtId="170" fontId="5" fillId="0" borderId="2" xfId="0" applyNumberFormat="1" applyFont="1" applyBorder="1" applyAlignment="1" applyProtection="1">
      <alignment vertical="center"/>
      <protection hidden="1"/>
    </xf>
    <xf numFmtId="170" fontId="5" fillId="0" borderId="3" xfId="0" applyNumberFormat="1" applyFont="1" applyBorder="1" applyAlignment="1" applyProtection="1">
      <alignment vertical="center"/>
      <protection hidden="1"/>
    </xf>
    <xf numFmtId="170" fontId="5" fillId="0" borderId="4" xfId="0" applyNumberFormat="1" applyFont="1" applyBorder="1" applyAlignment="1" applyProtection="1">
      <alignment vertical="center"/>
      <protection hidden="1"/>
    </xf>
    <xf numFmtId="164" fontId="5" fillId="0" borderId="3" xfId="0" applyNumberFormat="1" applyFont="1" applyBorder="1" applyAlignment="1" applyProtection="1">
      <alignment vertical="center"/>
      <protection locked="0"/>
    </xf>
    <xf numFmtId="164" fontId="5" fillId="0" borderId="4" xfId="0" applyNumberFormat="1" applyFont="1" applyBorder="1" applyAlignment="1" applyProtection="1">
      <alignment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1" fontId="5" fillId="2" borderId="2"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167" fontId="5" fillId="0" borderId="1" xfId="0" applyNumberFormat="1" applyFont="1" applyBorder="1" applyAlignment="1" applyProtection="1">
      <alignment vertical="center"/>
      <protection locked="0"/>
    </xf>
    <xf numFmtId="0" fontId="27" fillId="0" borderId="0" xfId="0" applyFont="1" applyAlignment="1">
      <alignment vertical="center"/>
    </xf>
    <xf numFmtId="164" fontId="23" fillId="0" borderId="2" xfId="0" applyNumberFormat="1" applyFont="1" applyBorder="1" applyAlignment="1" applyProtection="1">
      <alignment vertical="center"/>
      <protection hidden="1"/>
    </xf>
    <xf numFmtId="164" fontId="23" fillId="0" borderId="3" xfId="0" applyNumberFormat="1" applyFont="1" applyBorder="1" applyAlignment="1" applyProtection="1">
      <alignment vertical="center"/>
      <protection hidden="1"/>
    </xf>
    <xf numFmtId="164" fontId="23" fillId="0" borderId="4" xfId="0" applyNumberFormat="1" applyFont="1" applyBorder="1" applyAlignment="1" applyProtection="1">
      <alignment vertical="center"/>
      <protection hidden="1"/>
    </xf>
    <xf numFmtId="0" fontId="4" fillId="0" borderId="1" xfId="0" applyFont="1" applyBorder="1" applyAlignment="1">
      <alignment vertical="center"/>
    </xf>
    <xf numFmtId="166" fontId="23" fillId="2" borderId="2" xfId="0" applyNumberFormat="1" applyFont="1" applyFill="1" applyBorder="1" applyAlignment="1" applyProtection="1">
      <alignment horizontal="center" vertical="center"/>
      <protection locked="0"/>
    </xf>
    <xf numFmtId="166" fontId="23" fillId="2" borderId="3" xfId="0" applyNumberFormat="1" applyFont="1" applyFill="1" applyBorder="1" applyAlignment="1" applyProtection="1">
      <alignment horizontal="center" vertical="center"/>
      <protection locked="0"/>
    </xf>
    <xf numFmtId="166" fontId="23" fillId="2" borderId="4" xfId="0" applyNumberFormat="1" applyFont="1" applyFill="1" applyBorder="1" applyAlignment="1" applyProtection="1">
      <alignment horizontal="center" vertical="center"/>
      <protection locked="0"/>
    </xf>
    <xf numFmtId="0" fontId="23" fillId="3" borderId="2"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166" fontId="23" fillId="0" borderId="2" xfId="0" applyNumberFormat="1" applyFont="1" applyBorder="1" applyAlignment="1" applyProtection="1">
      <alignment vertical="center"/>
      <protection hidden="1"/>
    </xf>
    <xf numFmtId="166" fontId="23" fillId="0" borderId="3" xfId="0" applyNumberFormat="1" applyFont="1" applyBorder="1" applyAlignment="1" applyProtection="1">
      <alignment vertical="center"/>
      <protection hidden="1"/>
    </xf>
    <xf numFmtId="166" fontId="23" fillId="0" borderId="4" xfId="0" applyNumberFormat="1" applyFont="1" applyBorder="1" applyAlignment="1" applyProtection="1">
      <alignment vertical="center"/>
      <protection hidden="1"/>
    </xf>
    <xf numFmtId="0" fontId="23" fillId="0" borderId="1" xfId="0" applyFont="1" applyBorder="1" applyAlignment="1">
      <alignment vertical="center"/>
    </xf>
    <xf numFmtId="0" fontId="6" fillId="0" borderId="1" xfId="2" applyFont="1" applyAlignment="1">
      <alignment horizontal="left" vertical="top" wrapText="1"/>
    </xf>
    <xf numFmtId="0" fontId="6" fillId="0" borderId="1" xfId="2" applyFont="1" applyAlignment="1">
      <alignment horizontal="left" vertical="top"/>
    </xf>
    <xf numFmtId="0" fontId="4" fillId="0" borderId="1" xfId="0" applyFont="1" applyBorder="1" applyAlignment="1">
      <alignment horizontal="left" vertical="center" wrapText="1"/>
    </xf>
    <xf numFmtId="0" fontId="5" fillId="0" borderId="0" xfId="0" applyFont="1" applyAlignment="1">
      <alignment horizontal="left" vertical="center"/>
    </xf>
    <xf numFmtId="0" fontId="4" fillId="0" borderId="1" xfId="0" applyFont="1" applyBorder="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4" fillId="0" borderId="0" xfId="0" applyFont="1" applyAlignment="1">
      <alignment horizontal="left" vertical="center"/>
    </xf>
    <xf numFmtId="0" fontId="4" fillId="2" borderId="0" xfId="0" applyFont="1" applyFill="1" applyAlignment="1">
      <alignment vertical="center"/>
    </xf>
    <xf numFmtId="1" fontId="5" fillId="2" borderId="2" xfId="0" applyNumberFormat="1" applyFont="1" applyFill="1" applyBorder="1" applyAlignment="1" applyProtection="1">
      <alignment horizontal="left" vertical="top"/>
      <protection locked="0"/>
    </xf>
    <xf numFmtId="1" fontId="5" fillId="2" borderId="3" xfId="0" applyNumberFormat="1" applyFont="1" applyFill="1" applyBorder="1" applyAlignment="1" applyProtection="1">
      <alignment horizontal="left" vertical="top"/>
      <protection locked="0"/>
    </xf>
    <xf numFmtId="1" fontId="5" fillId="2" borderId="4" xfId="0" applyNumberFormat="1" applyFont="1" applyFill="1" applyBorder="1" applyAlignment="1" applyProtection="1">
      <alignment horizontal="left" vertical="top"/>
      <protection locked="0"/>
    </xf>
    <xf numFmtId="0" fontId="2" fillId="0" borderId="0" xfId="0" applyFont="1" applyAlignment="1">
      <alignment horizontal="left" vertical="center" wrapText="1"/>
    </xf>
    <xf numFmtId="0" fontId="19" fillId="0" borderId="0" xfId="0" applyFont="1" applyAlignment="1">
      <alignment horizontal="left" vertical="center"/>
    </xf>
    <xf numFmtId="0" fontId="1" fillId="0" borderId="0" xfId="0" applyFont="1" applyAlignment="1">
      <alignment horizontal="left" vertical="center" wrapText="1"/>
    </xf>
    <xf numFmtId="0" fontId="28" fillId="5" borderId="13"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2" fillId="0" borderId="0" xfId="0" applyFont="1" applyAlignment="1">
      <alignment horizontal="left" vertical="top" wrapText="1"/>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6" fillId="0" borderId="0" xfId="0" applyFont="1" applyAlignment="1">
      <alignment horizontal="left" vertical="center"/>
    </xf>
    <xf numFmtId="0" fontId="4" fillId="0" borderId="1" xfId="2" applyFont="1" applyAlignment="1">
      <alignment vertical="center"/>
    </xf>
    <xf numFmtId="0" fontId="5" fillId="0" borderId="6" xfId="0" applyFont="1" applyBorder="1" applyAlignment="1">
      <alignment vertical="center"/>
    </xf>
    <xf numFmtId="1" fontId="5" fillId="3"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left" vertical="center"/>
      <protection locked="0"/>
    </xf>
    <xf numFmtId="0" fontId="4" fillId="0" borderId="0" xfId="0" applyFont="1" applyAlignment="1">
      <alignment vertical="top" wrapText="1"/>
    </xf>
    <xf numFmtId="0" fontId="4" fillId="0" borderId="0" xfId="0" applyFont="1" applyAlignment="1">
      <alignment vertical="top"/>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6" fillId="0" borderId="0" xfId="0" applyFont="1" applyAlignment="1">
      <alignment horizontal="left" vertical="center" wrapText="1"/>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3" borderId="2" xfId="0" applyFont="1" applyFill="1" applyBorder="1" applyAlignment="1" applyProtection="1">
      <alignment vertical="center" wrapText="1"/>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0" borderId="1" xfId="0" applyFont="1" applyBorder="1" applyAlignment="1">
      <alignment horizontal="right" vertical="center"/>
    </xf>
    <xf numFmtId="0" fontId="5" fillId="3" borderId="2"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4" fillId="0" borderId="0" xfId="0" applyFont="1" applyAlignment="1">
      <alignment horizontal="right" vertical="top"/>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164" fontId="5" fillId="0" borderId="1" xfId="0" applyNumberFormat="1" applyFont="1" applyBorder="1" applyAlignment="1" applyProtection="1">
      <alignment horizontal="center" vertical="center"/>
      <protection locked="0"/>
    </xf>
    <xf numFmtId="0" fontId="5" fillId="0" borderId="0" xfId="0" applyFont="1" applyAlignment="1">
      <alignment vertical="top"/>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4" fillId="0" borderId="1" xfId="2" applyFont="1" applyAlignment="1">
      <alignment vertical="center" wrapText="1"/>
    </xf>
    <xf numFmtId="0" fontId="26" fillId="3" borderId="2"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17" fillId="0" borderId="0" xfId="0" applyFont="1" applyAlignment="1">
      <alignment horizontal="justify" vertical="center"/>
    </xf>
    <xf numFmtId="0" fontId="17" fillId="0" borderId="0" xfId="0" applyFont="1" applyAlignment="1">
      <alignment horizontal="justify" vertical="center" wrapText="1"/>
    </xf>
    <xf numFmtId="0" fontId="18" fillId="0" borderId="0" xfId="1" applyFont="1" applyAlignment="1">
      <alignment horizontal="justify" vertical="top" wrapText="1"/>
    </xf>
    <xf numFmtId="0" fontId="11" fillId="0" borderId="1" xfId="0" applyFont="1" applyBorder="1" applyAlignment="1">
      <alignment vertical="center" wrapText="1"/>
    </xf>
    <xf numFmtId="0" fontId="12" fillId="0" borderId="0" xfId="0" applyFont="1" applyAlignment="1">
      <alignment horizontal="right" vertical="center"/>
    </xf>
    <xf numFmtId="0" fontId="15" fillId="0" borderId="0" xfId="0" applyFont="1" applyAlignment="1">
      <alignment vertical="center"/>
    </xf>
    <xf numFmtId="0" fontId="6" fillId="0" borderId="0" xfId="0" applyFont="1" applyAlignment="1">
      <alignment horizontal="right" vertical="center"/>
    </xf>
    <xf numFmtId="168" fontId="5" fillId="0" borderId="7" xfId="0" applyNumberFormat="1" applyFont="1" applyBorder="1" applyAlignment="1" applyProtection="1">
      <alignment vertical="center"/>
      <protection locked="0"/>
    </xf>
    <xf numFmtId="168" fontId="5" fillId="0" borderId="8" xfId="0" applyNumberFormat="1" applyFont="1" applyBorder="1" applyAlignment="1" applyProtection="1">
      <alignment vertical="center"/>
      <protection locked="0"/>
    </xf>
    <xf numFmtId="168" fontId="5" fillId="0" borderId="9" xfId="0" applyNumberFormat="1" applyFont="1" applyBorder="1" applyAlignment="1" applyProtection="1">
      <alignment vertical="center"/>
      <protection locked="0"/>
    </xf>
    <xf numFmtId="168" fontId="5" fillId="0" borderId="10" xfId="0" applyNumberFormat="1" applyFont="1" applyBorder="1" applyAlignment="1" applyProtection="1">
      <alignment vertical="center"/>
      <protection locked="0"/>
    </xf>
    <xf numFmtId="168" fontId="5" fillId="0" borderId="11" xfId="0" applyNumberFormat="1" applyFont="1" applyBorder="1" applyAlignment="1" applyProtection="1">
      <alignment vertical="center"/>
      <protection locked="0"/>
    </xf>
    <xf numFmtId="168" fontId="5" fillId="0" borderId="12" xfId="0" applyNumberFormat="1" applyFont="1" applyBorder="1" applyAlignment="1" applyProtection="1">
      <alignment vertical="center"/>
      <protection locked="0"/>
    </xf>
    <xf numFmtId="0" fontId="16" fillId="0" borderId="1" xfId="1" applyFont="1" applyBorder="1" applyAlignment="1">
      <alignment horizontal="center" vertical="top"/>
    </xf>
    <xf numFmtId="0" fontId="16" fillId="0" borderId="1" xfId="1" applyFont="1" applyBorder="1" applyAlignment="1">
      <alignment vertical="center"/>
    </xf>
  </cellXfs>
  <cellStyles count="3">
    <cellStyle name="Hyperlink" xfId="1" builtinId="8"/>
    <cellStyle name="Standaard" xfId="0" builtinId="0"/>
    <cellStyle name="Standaard 2" xfId="2" xr:uid="{B87E4F32-D214-4276-A0D9-6774AAE566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0</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0</xdr:row>
      <xdr:rowOff>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30480</xdr:rowOff>
        </xdr:to>
        <xdr:sp macro="" textlink="">
          <xdr:nvSpPr>
            <xdr:cNvPr id="1105" name="RB_OnderwijsNet_Vrij"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106" name="RB_OnderwijsNet_Gem"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107" name="RB_OnderwijsNet_Prov"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xdr:row>
          <xdr:rowOff>0</xdr:rowOff>
        </xdr:from>
        <xdr:to>
          <xdr:col>2</xdr:col>
          <xdr:colOff>121920</xdr:colOff>
          <xdr:row>64</xdr:row>
          <xdr:rowOff>0</xdr:rowOff>
        </xdr:to>
        <xdr:sp macro="" textlink="">
          <xdr:nvSpPr>
            <xdr:cNvPr id="1108" name="RB_Op_Wachtlijst_True"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xdr:row>
          <xdr:rowOff>0</xdr:rowOff>
        </xdr:from>
        <xdr:to>
          <xdr:col>2</xdr:col>
          <xdr:colOff>121920</xdr:colOff>
          <xdr:row>66</xdr:row>
          <xdr:rowOff>38100</xdr:rowOff>
        </xdr:to>
        <xdr:sp macro="" textlink="">
          <xdr:nvSpPr>
            <xdr:cNvPr id="1109" name="RB_Op_Wachtlijst_False"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169</xdr:row>
          <xdr:rowOff>0</xdr:rowOff>
        </xdr:from>
        <xdr:to>
          <xdr:col>2</xdr:col>
          <xdr:colOff>121920</xdr:colOff>
          <xdr:row>172</xdr:row>
          <xdr:rowOff>38100</xdr:rowOff>
        </xdr:to>
        <xdr:sp macro="" textlink="">
          <xdr:nvSpPr>
            <xdr:cNvPr id="1110" name="RB_CritRationalisatieProgr_True"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170</xdr:row>
          <xdr:rowOff>152400</xdr:rowOff>
        </xdr:from>
        <xdr:to>
          <xdr:col>2</xdr:col>
          <xdr:colOff>121920</xdr:colOff>
          <xdr:row>173</xdr:row>
          <xdr:rowOff>0</xdr:rowOff>
        </xdr:to>
        <xdr:sp macro="" textlink="">
          <xdr:nvSpPr>
            <xdr:cNvPr id="1111" name="RB_CritRationalisatieProgr_F"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177</xdr:row>
          <xdr:rowOff>0</xdr:rowOff>
        </xdr:from>
        <xdr:to>
          <xdr:col>2</xdr:col>
          <xdr:colOff>121920</xdr:colOff>
          <xdr:row>180</xdr:row>
          <xdr:rowOff>38100</xdr:rowOff>
        </xdr:to>
        <xdr:sp macro="" textlink="">
          <xdr:nvSpPr>
            <xdr:cNvPr id="1112" name="CB_Eigenaar"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178</xdr:row>
          <xdr:rowOff>152400</xdr:rowOff>
        </xdr:from>
        <xdr:to>
          <xdr:col>2</xdr:col>
          <xdr:colOff>121920</xdr:colOff>
          <xdr:row>181</xdr:row>
          <xdr:rowOff>0</xdr:rowOff>
        </xdr:to>
        <xdr:sp macro="" textlink="">
          <xdr:nvSpPr>
            <xdr:cNvPr id="1113" name="CB_HouderZakelijkRecht"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180</xdr:row>
          <xdr:rowOff>152400</xdr:rowOff>
        </xdr:from>
        <xdr:to>
          <xdr:col>2</xdr:col>
          <xdr:colOff>121920</xdr:colOff>
          <xdr:row>183</xdr:row>
          <xdr:rowOff>0</xdr:rowOff>
        </xdr:to>
        <xdr:sp macro="" textlink="">
          <xdr:nvSpPr>
            <xdr:cNvPr id="1114" name="CB_HouderOptieZakelijkRecht"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186</xdr:row>
          <xdr:rowOff>0</xdr:rowOff>
        </xdr:from>
        <xdr:to>
          <xdr:col>2</xdr:col>
          <xdr:colOff>121920</xdr:colOff>
          <xdr:row>189</xdr:row>
          <xdr:rowOff>38100</xdr:rowOff>
        </xdr:to>
        <xdr:sp macro="" textlink="">
          <xdr:nvSpPr>
            <xdr:cNvPr id="1115" name="RB_BeschikSchoolgebVrij_True"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187</xdr:row>
          <xdr:rowOff>152400</xdr:rowOff>
        </xdr:from>
        <xdr:to>
          <xdr:col>2</xdr:col>
          <xdr:colOff>121920</xdr:colOff>
          <xdr:row>190</xdr:row>
          <xdr:rowOff>0</xdr:rowOff>
        </xdr:to>
        <xdr:sp macro="" textlink="">
          <xdr:nvSpPr>
            <xdr:cNvPr id="1116" name="RB_BeschikSchoolgebVrij_False"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212</xdr:row>
          <xdr:rowOff>152400</xdr:rowOff>
        </xdr:from>
        <xdr:to>
          <xdr:col>2</xdr:col>
          <xdr:colOff>121920</xdr:colOff>
          <xdr:row>215</xdr:row>
          <xdr:rowOff>0</xdr:rowOff>
        </xdr:to>
        <xdr:sp macro="" textlink="">
          <xdr:nvSpPr>
            <xdr:cNvPr id="1117" name="CB_Nieuwbouw"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214</xdr:row>
          <xdr:rowOff>152400</xdr:rowOff>
        </xdr:from>
        <xdr:to>
          <xdr:col>2</xdr:col>
          <xdr:colOff>121920</xdr:colOff>
          <xdr:row>217</xdr:row>
          <xdr:rowOff>0</xdr:rowOff>
        </xdr:to>
        <xdr:sp macro="" textlink="">
          <xdr:nvSpPr>
            <xdr:cNvPr id="1118" name="CB_Verbouwingswerken"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37</xdr:row>
          <xdr:rowOff>30480</xdr:rowOff>
        </xdr:to>
        <xdr:sp macro="" textlink="">
          <xdr:nvSpPr>
            <xdr:cNvPr id="1119" name="RB_Prov_Ant"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0</xdr:rowOff>
        </xdr:to>
        <xdr:sp macro="" textlink="">
          <xdr:nvSpPr>
            <xdr:cNvPr id="1120" name="RB_Prov_BHG"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30480</xdr:rowOff>
        </xdr:to>
        <xdr:sp macro="" textlink="">
          <xdr:nvSpPr>
            <xdr:cNvPr id="1121" name="RB_Prov_Lim"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0</xdr:rowOff>
        </xdr:to>
        <xdr:sp macro="" textlink="">
          <xdr:nvSpPr>
            <xdr:cNvPr id="1122" name="RB_Prov_OV"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30480</xdr:rowOff>
        </xdr:to>
        <xdr:sp macro="" textlink="">
          <xdr:nvSpPr>
            <xdr:cNvPr id="1123" name="RB_Prov_VB"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0</xdr:rowOff>
        </xdr:to>
        <xdr:sp macro="" textlink="">
          <xdr:nvSpPr>
            <xdr:cNvPr id="1124" name="RB_Prov_WV"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xdr:row>
          <xdr:rowOff>160020</xdr:rowOff>
        </xdr:from>
        <xdr:to>
          <xdr:col>2</xdr:col>
          <xdr:colOff>121920</xdr:colOff>
          <xdr:row>59</xdr:row>
          <xdr:rowOff>7620</xdr:rowOff>
        </xdr:to>
        <xdr:sp macro="" textlink="">
          <xdr:nvSpPr>
            <xdr:cNvPr id="1125" name="RB_Diko_True"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58</xdr:row>
          <xdr:rowOff>0</xdr:rowOff>
        </xdr:from>
        <xdr:to>
          <xdr:col>2</xdr:col>
          <xdr:colOff>121920</xdr:colOff>
          <xdr:row>60</xdr:row>
          <xdr:rowOff>38100</xdr:rowOff>
        </xdr:to>
        <xdr:sp macro="" textlink="">
          <xdr:nvSpPr>
            <xdr:cNvPr id="1126" name="RB_Diko_False"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120</xdr:row>
          <xdr:rowOff>0</xdr:rowOff>
        </xdr:from>
        <xdr:to>
          <xdr:col>3</xdr:col>
          <xdr:colOff>22860</xdr:colOff>
          <xdr:row>123</xdr:row>
          <xdr:rowOff>38100</xdr:rowOff>
        </xdr:to>
        <xdr:sp macro="" textlink="">
          <xdr:nvSpPr>
            <xdr:cNvPr id="1130" name="RB_Samen_Met_Andere_IM_True"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121</xdr:row>
          <xdr:rowOff>175260</xdr:rowOff>
        </xdr:from>
        <xdr:to>
          <xdr:col>3</xdr:col>
          <xdr:colOff>22860</xdr:colOff>
          <xdr:row>124</xdr:row>
          <xdr:rowOff>22860</xdr:rowOff>
        </xdr:to>
        <xdr:sp macro="" textlink="">
          <xdr:nvSpPr>
            <xdr:cNvPr id="1131" name="RB_Samen_Met_Andere_IM_False"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128</xdr:row>
          <xdr:rowOff>0</xdr:rowOff>
        </xdr:from>
        <xdr:to>
          <xdr:col>2</xdr:col>
          <xdr:colOff>121920</xdr:colOff>
          <xdr:row>131</xdr:row>
          <xdr:rowOff>38100</xdr:rowOff>
        </xdr:to>
        <xdr:sp macro="" textlink="">
          <xdr:nvSpPr>
            <xdr:cNvPr id="1132" name="RB_CoordinerendeMacht_True"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129</xdr:row>
          <xdr:rowOff>160020</xdr:rowOff>
        </xdr:from>
        <xdr:to>
          <xdr:col>2</xdr:col>
          <xdr:colOff>121920</xdr:colOff>
          <xdr:row>132</xdr:row>
          <xdr:rowOff>7620</xdr:rowOff>
        </xdr:to>
        <xdr:sp macro="" textlink="">
          <xdr:nvSpPr>
            <xdr:cNvPr id="1133" name="RB_CoordinerendeMacht_False"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161</xdr:row>
          <xdr:rowOff>0</xdr:rowOff>
        </xdr:from>
        <xdr:to>
          <xdr:col>2</xdr:col>
          <xdr:colOff>121920</xdr:colOff>
          <xdr:row>163</xdr:row>
          <xdr:rowOff>7620</xdr:rowOff>
        </xdr:to>
        <xdr:sp macro="" textlink="">
          <xdr:nvSpPr>
            <xdr:cNvPr id="1134" name="CB_Samen_Met_Andere_OI_True"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163</xdr:row>
          <xdr:rowOff>0</xdr:rowOff>
        </xdr:from>
        <xdr:to>
          <xdr:col>2</xdr:col>
          <xdr:colOff>121920</xdr:colOff>
          <xdr:row>164</xdr:row>
          <xdr:rowOff>38100</xdr:rowOff>
        </xdr:to>
        <xdr:sp macro="" textlink="">
          <xdr:nvSpPr>
            <xdr:cNvPr id="1135" name="CB_Samen_Met_Andere_OI_False"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290</xdr:row>
          <xdr:rowOff>22860</xdr:rowOff>
        </xdr:from>
        <xdr:to>
          <xdr:col>2</xdr:col>
          <xdr:colOff>38100</xdr:colOff>
          <xdr:row>291</xdr:row>
          <xdr:rowOff>0</xdr:rowOff>
        </xdr:to>
        <xdr:sp macro="" textlink="">
          <xdr:nvSpPr>
            <xdr:cNvPr id="1136" name="RB_SamenWerking_OV_PS_False"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293</xdr:row>
          <xdr:rowOff>0</xdr:rowOff>
        </xdr:from>
        <xdr:to>
          <xdr:col>2</xdr:col>
          <xdr:colOff>121920</xdr:colOff>
          <xdr:row>295</xdr:row>
          <xdr:rowOff>7620</xdr:rowOff>
        </xdr:to>
        <xdr:sp macro="" textlink="">
          <xdr:nvSpPr>
            <xdr:cNvPr id="1137" name="CB_Dienst_Onr_Erfgoed"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295</xdr:row>
          <xdr:rowOff>0</xdr:rowOff>
        </xdr:from>
        <xdr:to>
          <xdr:col>2</xdr:col>
          <xdr:colOff>121920</xdr:colOff>
          <xdr:row>297</xdr:row>
          <xdr:rowOff>7620</xdr:rowOff>
        </xdr:to>
        <xdr:sp macro="" textlink="">
          <xdr:nvSpPr>
            <xdr:cNvPr id="1138" name="CB_VIPA"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297</xdr:row>
          <xdr:rowOff>0</xdr:rowOff>
        </xdr:from>
        <xdr:to>
          <xdr:col>2</xdr:col>
          <xdr:colOff>121920</xdr:colOff>
          <xdr:row>299</xdr:row>
          <xdr:rowOff>0</xdr:rowOff>
        </xdr:to>
        <xdr:sp macro="" textlink="">
          <xdr:nvSpPr>
            <xdr:cNvPr id="1139" name="CB_VGC"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301</xdr:row>
          <xdr:rowOff>0</xdr:rowOff>
        </xdr:from>
        <xdr:to>
          <xdr:col>2</xdr:col>
          <xdr:colOff>121920</xdr:colOff>
          <xdr:row>303</xdr:row>
          <xdr:rowOff>7620</xdr:rowOff>
        </xdr:to>
        <xdr:sp macro="" textlink="">
          <xdr:nvSpPr>
            <xdr:cNvPr id="1140" name="CB_Andere_Overheden"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279</xdr:row>
          <xdr:rowOff>0</xdr:rowOff>
        </xdr:from>
        <xdr:to>
          <xdr:col>2</xdr:col>
          <xdr:colOff>121920</xdr:colOff>
          <xdr:row>282</xdr:row>
          <xdr:rowOff>0</xdr:rowOff>
        </xdr:to>
        <xdr:sp macro="" textlink="">
          <xdr:nvSpPr>
            <xdr:cNvPr id="1141" name="RB_Schadeloosstelling_True"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283</xdr:row>
          <xdr:rowOff>0</xdr:rowOff>
        </xdr:from>
        <xdr:to>
          <xdr:col>2</xdr:col>
          <xdr:colOff>121920</xdr:colOff>
          <xdr:row>285</xdr:row>
          <xdr:rowOff>38100</xdr:rowOff>
        </xdr:to>
        <xdr:sp macro="" textlink="">
          <xdr:nvSpPr>
            <xdr:cNvPr id="1142" name="RB_Schadeloosstelling_False"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408</xdr:row>
          <xdr:rowOff>0</xdr:rowOff>
        </xdr:from>
        <xdr:to>
          <xdr:col>35</xdr:col>
          <xdr:colOff>38100</xdr:colOff>
          <xdr:row>410</xdr:row>
          <xdr:rowOff>7620</xdr:rowOff>
        </xdr:to>
        <xdr:sp macro="" textlink="">
          <xdr:nvSpPr>
            <xdr:cNvPr id="1143" name="CB_GebAfgebrOntrGesubAGIOnGeb1"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410</xdr:row>
          <xdr:rowOff>0</xdr:rowOff>
        </xdr:from>
        <xdr:to>
          <xdr:col>35</xdr:col>
          <xdr:colOff>38100</xdr:colOff>
          <xdr:row>411</xdr:row>
          <xdr:rowOff>38100</xdr:rowOff>
        </xdr:to>
        <xdr:sp macro="" textlink="">
          <xdr:nvSpPr>
            <xdr:cNvPr id="1144" name="CB_GebAfgebrOntrGesubAGIOnGeb2"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xdr:row>
          <xdr:rowOff>160020</xdr:rowOff>
        </xdr:from>
        <xdr:to>
          <xdr:col>2</xdr:col>
          <xdr:colOff>121920</xdr:colOff>
          <xdr:row>55</xdr:row>
          <xdr:rowOff>22860</xdr:rowOff>
        </xdr:to>
        <xdr:sp macro="" textlink="">
          <xdr:nvSpPr>
            <xdr:cNvPr id="1145" name="RB_Minder_Dan_125D_True"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xdr:row>
          <xdr:rowOff>0</xdr:rowOff>
        </xdr:from>
        <xdr:to>
          <xdr:col>2</xdr:col>
          <xdr:colOff>121920</xdr:colOff>
          <xdr:row>55</xdr:row>
          <xdr:rowOff>38100</xdr:rowOff>
        </xdr:to>
        <xdr:sp macro="" textlink="">
          <xdr:nvSpPr>
            <xdr:cNvPr id="1146" name="RB_Minder_Dan_125D_False"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45</xdr:row>
          <xdr:rowOff>45720</xdr:rowOff>
        </xdr:to>
        <xdr:sp macro="" textlink="">
          <xdr:nvSpPr>
            <xdr:cNvPr id="1150" name="RB_Standaardprocedure"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114300</xdr:colOff>
          <xdr:row>47</xdr:row>
          <xdr:rowOff>38100</xdr:rowOff>
        </xdr:to>
        <xdr:sp macro="" textlink="">
          <xdr:nvSpPr>
            <xdr:cNvPr id="1153" name="RB_Verkorteprocedure"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137160</xdr:colOff>
          <xdr:row>49</xdr:row>
          <xdr:rowOff>30480</xdr:rowOff>
        </xdr:to>
        <xdr:sp macro="" textlink="">
          <xdr:nvSpPr>
            <xdr:cNvPr id="1154" name="RB_VerkorteprocedureSanitair"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48</xdr:row>
          <xdr:rowOff>0</xdr:rowOff>
        </xdr:from>
        <xdr:to>
          <xdr:col>2</xdr:col>
          <xdr:colOff>121920</xdr:colOff>
          <xdr:row>50</xdr:row>
          <xdr:rowOff>22860</xdr:rowOff>
        </xdr:to>
        <xdr:sp macro="" textlink="">
          <xdr:nvSpPr>
            <xdr:cNvPr id="1155" name="RB_Spoedprocedure"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221</xdr:row>
          <xdr:rowOff>0</xdr:rowOff>
        </xdr:from>
        <xdr:to>
          <xdr:col>2</xdr:col>
          <xdr:colOff>121920</xdr:colOff>
          <xdr:row>223</xdr:row>
          <xdr:rowOff>7620</xdr:rowOff>
        </xdr:to>
        <xdr:sp macro="" textlink="">
          <xdr:nvSpPr>
            <xdr:cNvPr id="1156" name="CB_Leslokalen"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222</xdr:row>
          <xdr:rowOff>182880</xdr:rowOff>
        </xdr:from>
        <xdr:to>
          <xdr:col>2</xdr:col>
          <xdr:colOff>114300</xdr:colOff>
          <xdr:row>225</xdr:row>
          <xdr:rowOff>0</xdr:rowOff>
        </xdr:to>
        <xdr:sp macro="" textlink="">
          <xdr:nvSpPr>
            <xdr:cNvPr id="1157" name="CB_PolyvalenteZaalEnOfRefter"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225</xdr:row>
          <xdr:rowOff>0</xdr:rowOff>
        </xdr:from>
        <xdr:to>
          <xdr:col>2</xdr:col>
          <xdr:colOff>121920</xdr:colOff>
          <xdr:row>227</xdr:row>
          <xdr:rowOff>7620</xdr:rowOff>
        </xdr:to>
        <xdr:sp macro="" textlink="">
          <xdr:nvSpPr>
            <xdr:cNvPr id="1158" name="CB_AdministratieEnOfOnderst"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226</xdr:row>
          <xdr:rowOff>152400</xdr:rowOff>
        </xdr:from>
        <xdr:to>
          <xdr:col>2</xdr:col>
          <xdr:colOff>121920</xdr:colOff>
          <xdr:row>228</xdr:row>
          <xdr:rowOff>160020</xdr:rowOff>
        </xdr:to>
        <xdr:sp macro="" textlink="">
          <xdr:nvSpPr>
            <xdr:cNvPr id="1159" name="CB_Sanitair"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228</xdr:row>
          <xdr:rowOff>152400</xdr:rowOff>
        </xdr:from>
        <xdr:to>
          <xdr:col>2</xdr:col>
          <xdr:colOff>121920</xdr:colOff>
          <xdr:row>230</xdr:row>
          <xdr:rowOff>160020</xdr:rowOff>
        </xdr:to>
        <xdr:sp macro="" textlink="">
          <xdr:nvSpPr>
            <xdr:cNvPr id="1160" name="CB_AndereRuimte"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299</xdr:row>
          <xdr:rowOff>0</xdr:rowOff>
        </xdr:from>
        <xdr:to>
          <xdr:col>2</xdr:col>
          <xdr:colOff>121920</xdr:colOff>
          <xdr:row>301</xdr:row>
          <xdr:rowOff>22860</xdr:rowOff>
        </xdr:to>
        <xdr:sp macro="" textlink="">
          <xdr:nvSpPr>
            <xdr:cNvPr id="1161" name="CB_OVAM"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544</xdr:row>
          <xdr:rowOff>0</xdr:rowOff>
        </xdr:from>
        <xdr:to>
          <xdr:col>2</xdr:col>
          <xdr:colOff>114300</xdr:colOff>
          <xdr:row>546</xdr:row>
          <xdr:rowOff>7620</xdr:rowOff>
        </xdr:to>
        <xdr:sp macro="" textlink="">
          <xdr:nvSpPr>
            <xdr:cNvPr id="1163" name="CB_BewijsstukZakelijkRechtJN"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547</xdr:row>
          <xdr:rowOff>152400</xdr:rowOff>
        </xdr:from>
        <xdr:to>
          <xdr:col>2</xdr:col>
          <xdr:colOff>121920</xdr:colOff>
          <xdr:row>550</xdr:row>
          <xdr:rowOff>0</xdr:rowOff>
        </xdr:to>
        <xdr:sp macro="" textlink="">
          <xdr:nvSpPr>
            <xdr:cNvPr id="1164" name="CB_BewijsstukSamenwmod"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543</xdr:row>
          <xdr:rowOff>30480</xdr:rowOff>
        </xdr:from>
        <xdr:to>
          <xdr:col>1</xdr:col>
          <xdr:colOff>137160</xdr:colOff>
          <xdr:row>543</xdr:row>
          <xdr:rowOff>213360</xdr:rowOff>
        </xdr:to>
        <xdr:sp macro="" textlink="">
          <xdr:nvSpPr>
            <xdr:cNvPr id="1170" name="CB_InplantingsplanEnOverzicht"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546</xdr:row>
          <xdr:rowOff>0</xdr:rowOff>
        </xdr:from>
        <xdr:to>
          <xdr:col>2</xdr:col>
          <xdr:colOff>114300</xdr:colOff>
          <xdr:row>548</xdr:row>
          <xdr:rowOff>0</xdr:rowOff>
        </xdr:to>
        <xdr:sp macro="" textlink="">
          <xdr:nvSpPr>
            <xdr:cNvPr id="1171" name="CB_BewijsstukAttestVerzekering"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549</xdr:row>
          <xdr:rowOff>175260</xdr:rowOff>
        </xdr:from>
        <xdr:to>
          <xdr:col>2</xdr:col>
          <xdr:colOff>45720</xdr:colOff>
          <xdr:row>551</xdr:row>
          <xdr:rowOff>160020</xdr:rowOff>
        </xdr:to>
        <xdr:sp macro="" textlink="">
          <xdr:nvSpPr>
            <xdr:cNvPr id="1172" name="CB_BewijsstukBerekBrutoOpp"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551</xdr:row>
          <xdr:rowOff>175260</xdr:rowOff>
        </xdr:from>
        <xdr:to>
          <xdr:col>2</xdr:col>
          <xdr:colOff>137160</xdr:colOff>
          <xdr:row>553</xdr:row>
          <xdr:rowOff>175260</xdr:rowOff>
        </xdr:to>
        <xdr:sp macro="" textlink="">
          <xdr:nvSpPr>
            <xdr:cNvPr id="1173" name="CB_Inplantingsplan"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553</xdr:row>
          <xdr:rowOff>175260</xdr:rowOff>
        </xdr:from>
        <xdr:to>
          <xdr:col>2</xdr:col>
          <xdr:colOff>121920</xdr:colOff>
          <xdr:row>555</xdr:row>
          <xdr:rowOff>175260</xdr:rowOff>
        </xdr:to>
        <xdr:sp macro="" textlink="">
          <xdr:nvSpPr>
            <xdr:cNvPr id="1174" name="CB_Overzichtsplan"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288</xdr:row>
          <xdr:rowOff>22860</xdr:rowOff>
        </xdr:from>
        <xdr:to>
          <xdr:col>2</xdr:col>
          <xdr:colOff>38100</xdr:colOff>
          <xdr:row>289</xdr:row>
          <xdr:rowOff>0</xdr:rowOff>
        </xdr:to>
        <xdr:sp macro="" textlink="">
          <xdr:nvSpPr>
            <xdr:cNvPr id="1175" name="RB_SamenWerking_OV_PS_True"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7" Type="http://schemas.openxmlformats.org/officeDocument/2006/relationships/printerSettings" Target="../printerSettings/printerSettings1.bin"/><Relationship Id="rId2" Type="http://schemas.openxmlformats.org/officeDocument/2006/relationships/hyperlink" Target="http://www.agion.be/tabel-financi%C3%ABle-norm" TargetMode="External"/><Relationship Id="rId16" Type="http://schemas.openxmlformats.org/officeDocument/2006/relationships/ctrlProp" Target="../ctrlProps/ctrlProp7.xml"/><Relationship Id="rId20" Type="http://schemas.openxmlformats.org/officeDocument/2006/relationships/ctrlProp" Target="../ctrlProps/ctrlProp11.xml"/><Relationship Id="rId29" Type="http://schemas.openxmlformats.org/officeDocument/2006/relationships/ctrlProp" Target="../ctrlProps/ctrlProp20.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1" Type="http://schemas.openxmlformats.org/officeDocument/2006/relationships/hyperlink" Target="http://www.agion.be/tabel-financi%C3%ABle-norm" TargetMode="External"/><Relationship Id="rId6" Type="http://schemas.openxmlformats.org/officeDocument/2006/relationships/hyperlink" Target="mailto:info@agion.be"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5" Type="http://schemas.openxmlformats.org/officeDocument/2006/relationships/hyperlink" Target="http://www.agion.be/"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4" Type="http://schemas.openxmlformats.org/officeDocument/2006/relationships/hyperlink" Target="http://www.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8" Type="http://schemas.openxmlformats.org/officeDocument/2006/relationships/drawing" Target="../drawings/drawing1.xml"/><Relationship Id="rId51" Type="http://schemas.openxmlformats.org/officeDocument/2006/relationships/ctrlProp" Target="../ctrlProps/ctrlProp42.xml"/><Relationship Id="rId3" Type="http://schemas.openxmlformats.org/officeDocument/2006/relationships/hyperlink" Target="mailto:rf@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583"/>
  <sheetViews>
    <sheetView tabSelected="1" workbookViewId="0">
      <selection activeCell="AG2" sqref="AG2"/>
    </sheetView>
  </sheetViews>
  <sheetFormatPr defaultColWidth="0" defaultRowHeight="15" customHeight="1" zeroHeight="1" x14ac:dyDescent="0.25"/>
  <cols>
    <col min="1" max="1" width="3" customWidth="1"/>
    <col min="2" max="3" width="2.109375" customWidth="1"/>
    <col min="4" max="4" width="3.3320312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44" ht="15" customHeight="1" x14ac:dyDescent="0.25">
      <c r="A1" s="6"/>
      <c r="B1" s="249" t="s">
        <v>0</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50" t="s">
        <v>225</v>
      </c>
      <c r="AH1" s="250"/>
      <c r="AI1" s="250"/>
      <c r="AJ1" s="250"/>
      <c r="AK1" s="250"/>
      <c r="AL1" s="250"/>
      <c r="AM1" s="250"/>
      <c r="AN1" s="250"/>
      <c r="AO1" s="250"/>
      <c r="AP1" s="250"/>
      <c r="AQ1" s="24"/>
      <c r="AR1" s="24"/>
    </row>
    <row r="2" spans="1:44" ht="15" customHeight="1" x14ac:dyDescent="0.3">
      <c r="A2" s="6"/>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7"/>
      <c r="AH2" s="7"/>
      <c r="AI2" s="8"/>
      <c r="AJ2" s="8"/>
      <c r="AK2" s="8"/>
      <c r="AL2" s="8"/>
      <c r="AM2" s="8"/>
      <c r="AN2" s="8"/>
      <c r="AO2" s="8"/>
      <c r="AP2" s="8"/>
      <c r="AQ2" s="24"/>
      <c r="AR2" s="24"/>
    </row>
    <row r="3" spans="1:44" ht="45" customHeight="1" x14ac:dyDescent="0.3">
      <c r="A3" s="6"/>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7"/>
      <c r="AH3" s="7"/>
      <c r="AI3" s="8"/>
      <c r="AJ3" s="8"/>
      <c r="AK3" s="8"/>
      <c r="AL3" s="8"/>
      <c r="AM3" s="8"/>
      <c r="AN3" s="8"/>
      <c r="AO3" s="8"/>
      <c r="AP3" s="8"/>
      <c r="AQ3" s="24"/>
      <c r="AR3" s="24"/>
    </row>
    <row r="4" spans="1:44" ht="2.25" customHeight="1" x14ac:dyDescent="0.25">
      <c r="A4" s="6"/>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4"/>
      <c r="AE4" s="9"/>
      <c r="AF4" s="9"/>
      <c r="AG4" s="9"/>
      <c r="AH4" s="9"/>
      <c r="AI4" s="9"/>
      <c r="AJ4" s="9"/>
      <c r="AK4" s="9"/>
      <c r="AL4" s="24"/>
      <c r="AM4" s="24"/>
      <c r="AN4" s="24"/>
      <c r="AO4" s="24"/>
      <c r="AP4" s="24"/>
      <c r="AQ4" s="24"/>
      <c r="AR4" s="24"/>
    </row>
    <row r="5" spans="1:44" ht="15" customHeight="1" x14ac:dyDescent="0.25">
      <c r="A5" s="6"/>
      <c r="B5" s="251" t="s">
        <v>1</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4"/>
      <c r="AR5" s="24"/>
    </row>
    <row r="6" spans="1:44" ht="15" customHeight="1" x14ac:dyDescent="0.25">
      <c r="A6" s="37"/>
      <c r="B6" s="24" t="s">
        <v>2</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52" t="s">
        <v>3</v>
      </c>
      <c r="AI6" s="252"/>
      <c r="AJ6" s="252"/>
      <c r="AK6" s="252"/>
      <c r="AL6" s="252"/>
      <c r="AM6" s="252"/>
      <c r="AN6" s="252"/>
      <c r="AO6" s="252"/>
      <c r="AP6" s="252"/>
      <c r="AQ6" s="24"/>
      <c r="AR6" s="24"/>
    </row>
    <row r="7" spans="1:44" ht="15" customHeight="1" x14ac:dyDescent="0.25">
      <c r="A7" s="37"/>
      <c r="B7" s="37" t="s">
        <v>4</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252" t="s">
        <v>5</v>
      </c>
      <c r="AI7" s="252"/>
      <c r="AJ7" s="252"/>
      <c r="AK7" s="252"/>
      <c r="AL7" s="252"/>
      <c r="AM7" s="252"/>
      <c r="AN7" s="252"/>
      <c r="AO7" s="252"/>
      <c r="AP7" s="252"/>
      <c r="AQ7" s="24"/>
      <c r="AR7" s="24"/>
    </row>
    <row r="8" spans="1:44" ht="15" customHeight="1" x14ac:dyDescent="0.25">
      <c r="A8" s="37"/>
      <c r="B8" s="24" t="s">
        <v>6</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3" t="s">
        <v>7</v>
      </c>
      <c r="AI8" s="93"/>
      <c r="AJ8" s="93"/>
      <c r="AK8" s="93"/>
      <c r="AL8" s="93"/>
      <c r="AM8" s="93"/>
      <c r="AN8" s="93"/>
      <c r="AO8" s="93"/>
      <c r="AP8" s="93"/>
      <c r="AQ8" s="24"/>
      <c r="AR8" s="24"/>
    </row>
    <row r="9" spans="1:44" ht="15" customHeight="1" x14ac:dyDescent="0.25">
      <c r="A9" s="37"/>
      <c r="B9" s="29" t="s">
        <v>8</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53"/>
      <c r="AJ9" s="254"/>
      <c r="AK9" s="254"/>
      <c r="AL9" s="254"/>
      <c r="AM9" s="254"/>
      <c r="AN9" s="254"/>
      <c r="AO9" s="254"/>
      <c r="AP9" s="255"/>
      <c r="AQ9" s="24"/>
      <c r="AR9" s="24"/>
    </row>
    <row r="10" spans="1:44" ht="15" customHeight="1" x14ac:dyDescent="0.25">
      <c r="A10" s="37"/>
      <c r="B10" s="36" t="s">
        <v>9</v>
      </c>
      <c r="C10" s="36"/>
      <c r="D10" s="36"/>
      <c r="E10" s="36"/>
      <c r="F10" s="36"/>
      <c r="G10" s="36"/>
      <c r="H10" s="259"/>
      <c r="I10" s="259"/>
      <c r="J10" s="260" t="s">
        <v>10</v>
      </c>
      <c r="K10" s="260"/>
      <c r="L10" s="260"/>
      <c r="M10" s="260"/>
      <c r="N10" s="260"/>
      <c r="O10" s="260"/>
      <c r="P10" s="260"/>
      <c r="Q10" s="260"/>
      <c r="R10" s="36"/>
      <c r="S10" s="50"/>
      <c r="T10" s="50"/>
      <c r="U10" s="50"/>
      <c r="V10" s="50"/>
      <c r="W10" s="50"/>
      <c r="X10" s="50"/>
      <c r="Y10" s="50"/>
      <c r="Z10" s="50"/>
      <c r="AA10" s="36"/>
      <c r="AB10" s="36"/>
      <c r="AC10" s="36"/>
      <c r="AD10" s="36"/>
      <c r="AE10" s="36"/>
      <c r="AF10" s="36"/>
      <c r="AG10" s="36"/>
      <c r="AH10" s="36"/>
      <c r="AI10" s="256"/>
      <c r="AJ10" s="257"/>
      <c r="AK10" s="257"/>
      <c r="AL10" s="257"/>
      <c r="AM10" s="257"/>
      <c r="AN10" s="257"/>
      <c r="AO10" s="257"/>
      <c r="AP10" s="258"/>
      <c r="AQ10" s="24"/>
      <c r="AR10" s="24"/>
    </row>
    <row r="11" spans="1:44" ht="2.25" customHeight="1" x14ac:dyDescent="0.25">
      <c r="A11" s="37"/>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29"/>
      <c r="AJ11" s="29"/>
      <c r="AK11" s="29"/>
      <c r="AL11" s="29"/>
      <c r="AM11" s="29"/>
      <c r="AN11" s="29"/>
      <c r="AO11" s="29"/>
      <c r="AP11" s="24"/>
      <c r="AQ11" s="24"/>
      <c r="AR11" s="24"/>
    </row>
    <row r="12" spans="1:44" ht="15" customHeight="1" x14ac:dyDescent="0.25">
      <c r="A12" s="39"/>
      <c r="B12" s="246" t="s">
        <v>11</v>
      </c>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
      <c r="AR12" s="24"/>
    </row>
    <row r="13" spans="1:44" ht="2.25" customHeight="1" x14ac:dyDescent="0.25">
      <c r="A13" s="3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38"/>
      <c r="AP13" s="38"/>
      <c r="AQ13" s="24"/>
      <c r="AR13" s="24"/>
    </row>
    <row r="14" spans="1:44" ht="15" customHeight="1" x14ac:dyDescent="0.25">
      <c r="A14" s="39"/>
      <c r="B14" s="124" t="s">
        <v>12</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24"/>
      <c r="AR14" s="24"/>
    </row>
    <row r="15" spans="1:44" ht="15" customHeight="1" x14ac:dyDescent="0.25">
      <c r="A15" s="39"/>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24"/>
      <c r="AR15" s="24"/>
    </row>
    <row r="16" spans="1:44" ht="2.25" customHeight="1" x14ac:dyDescent="0.25">
      <c r="A16" s="3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38"/>
      <c r="AP16" s="38"/>
      <c r="AQ16" s="24"/>
      <c r="AR16" s="24"/>
    </row>
    <row r="17" spans="1:44" ht="15" customHeight="1" x14ac:dyDescent="0.25">
      <c r="A17" s="39"/>
      <c r="B17" s="247" t="s">
        <v>13</v>
      </c>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
      <c r="AR17" s="24"/>
    </row>
    <row r="18" spans="1:44" ht="2.25" customHeight="1" x14ac:dyDescent="0.25">
      <c r="A18" s="3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38"/>
      <c r="AP18" s="38"/>
      <c r="AQ18" s="24"/>
      <c r="AR18" s="24"/>
    </row>
    <row r="19" spans="1:44" ht="15" customHeight="1" x14ac:dyDescent="0.25">
      <c r="A19" s="39"/>
      <c r="B19" s="124" t="s">
        <v>14</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24"/>
      <c r="AR19" s="24"/>
    </row>
    <row r="20" spans="1:44" ht="15" customHeight="1" x14ac:dyDescent="0.25">
      <c r="A20" s="39"/>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24"/>
      <c r="AR20" s="24"/>
    </row>
    <row r="21" spans="1:44" ht="2.25" customHeight="1" x14ac:dyDescent="0.25">
      <c r="A21" s="3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38"/>
      <c r="AP21" s="38"/>
      <c r="AQ21" s="24"/>
      <c r="AR21" s="24"/>
    </row>
    <row r="22" spans="1:44" ht="15" customHeight="1" x14ac:dyDescent="0.25">
      <c r="A22" s="39"/>
      <c r="B22" s="247" t="s">
        <v>15</v>
      </c>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
      <c r="AR22" s="24"/>
    </row>
    <row r="23" spans="1:44" ht="2.25" customHeight="1" x14ac:dyDescent="0.25">
      <c r="A23" s="3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38"/>
      <c r="AP23" s="38"/>
      <c r="AQ23" s="24"/>
      <c r="AR23" s="24"/>
    </row>
    <row r="24" spans="1:44" ht="15" customHeight="1" x14ac:dyDescent="0.25">
      <c r="A24" s="37"/>
      <c r="B24" s="106" t="s">
        <v>16</v>
      </c>
      <c r="C24" s="106"/>
      <c r="D24" s="248" t="s">
        <v>10</v>
      </c>
      <c r="E24" s="248"/>
      <c r="F24" s="248"/>
      <c r="G24" s="248"/>
      <c r="H24" s="248"/>
      <c r="I24" s="248"/>
      <c r="J24" s="106" t="s">
        <v>17</v>
      </c>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24"/>
      <c r="AR24" s="24"/>
    </row>
    <row r="25" spans="1:44" ht="15" customHeight="1" x14ac:dyDescent="0.25">
      <c r="A25" s="37"/>
      <c r="B25" s="124" t="s">
        <v>18</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24"/>
      <c r="AR25" s="24"/>
    </row>
    <row r="26" spans="1:44" ht="2.25" customHeight="1" x14ac:dyDescent="0.25">
      <c r="A26" s="37"/>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24"/>
      <c r="AP26" s="24"/>
      <c r="AQ26" s="24"/>
      <c r="AR26" s="24"/>
    </row>
    <row r="27" spans="1:44" ht="15" customHeight="1" x14ac:dyDescent="0.25">
      <c r="A27" s="39"/>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24"/>
      <c r="AP27" s="24"/>
      <c r="AQ27" s="24"/>
      <c r="AR27" s="24"/>
    </row>
    <row r="28" spans="1:44" ht="15" customHeight="1" x14ac:dyDescent="0.25">
      <c r="A28" s="39"/>
      <c r="B28" s="75" t="s">
        <v>19</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24"/>
      <c r="AR28" s="24"/>
    </row>
    <row r="29" spans="1:44" ht="2.25" customHeight="1" x14ac:dyDescent="0.25">
      <c r="A29" s="3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24"/>
      <c r="AP29" s="24"/>
      <c r="AQ29" s="24"/>
      <c r="AR29" s="24"/>
    </row>
    <row r="30" spans="1:44" ht="15" customHeight="1" x14ac:dyDescent="0.25">
      <c r="A30" s="11">
        <v>1</v>
      </c>
      <c r="B30" s="78" t="s">
        <v>20</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24"/>
      <c r="AR30" s="24"/>
    </row>
    <row r="31" spans="1:44" ht="15" hidden="1" customHeight="1" x14ac:dyDescent="0.25">
      <c r="A31" s="39"/>
      <c r="B31" s="37"/>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row>
    <row r="32" spans="1:44" ht="15" customHeight="1" x14ac:dyDescent="0.25">
      <c r="A32" s="39"/>
      <c r="B32" s="24"/>
      <c r="C32" s="105" t="s">
        <v>21</v>
      </c>
      <c r="D32" s="105"/>
      <c r="E32" s="105"/>
      <c r="F32" s="105"/>
      <c r="G32" s="105"/>
      <c r="H32" s="105"/>
      <c r="I32" s="105"/>
      <c r="J32" s="105"/>
      <c r="K32" s="105"/>
      <c r="L32" s="105"/>
      <c r="M32" s="105"/>
      <c r="N32" s="105"/>
      <c r="O32" s="24"/>
      <c r="P32" s="24"/>
      <c r="Q32" s="105" t="s">
        <v>22</v>
      </c>
      <c r="R32" s="105"/>
      <c r="S32" s="105"/>
      <c r="T32" s="105"/>
      <c r="U32" s="105"/>
      <c r="V32" s="105"/>
      <c r="W32" s="105"/>
      <c r="X32" s="105"/>
      <c r="Y32" s="105"/>
      <c r="Z32" s="105"/>
      <c r="AA32" s="105"/>
      <c r="AB32" s="105"/>
      <c r="AC32" s="24"/>
      <c r="AD32" s="24"/>
      <c r="AE32" s="105" t="s">
        <v>23</v>
      </c>
      <c r="AF32" s="105"/>
      <c r="AG32" s="105"/>
      <c r="AH32" s="105"/>
      <c r="AI32" s="105"/>
      <c r="AJ32" s="105"/>
      <c r="AK32" s="105"/>
      <c r="AL32" s="105"/>
      <c r="AM32" s="105"/>
      <c r="AN32" s="105"/>
      <c r="AO32" s="105"/>
      <c r="AP32" s="105"/>
      <c r="AQ32" s="24"/>
      <c r="AR32" s="24"/>
    </row>
    <row r="33" spans="1:44" ht="15" customHeight="1" x14ac:dyDescent="0.25">
      <c r="A33" s="39"/>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row>
    <row r="34" spans="1:44" ht="15" customHeight="1" x14ac:dyDescent="0.25">
      <c r="A34" s="39">
        <v>2</v>
      </c>
      <c r="B34" s="78" t="s">
        <v>24</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24"/>
      <c r="AR34" s="24"/>
    </row>
    <row r="35" spans="1:44" ht="15" hidden="1" customHeight="1" x14ac:dyDescent="0.25">
      <c r="A35" s="39"/>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row>
    <row r="36" spans="1:44" ht="15" customHeight="1" x14ac:dyDescent="0.25">
      <c r="A36" s="39"/>
      <c r="B36" s="24"/>
      <c r="C36" s="105" t="s">
        <v>25</v>
      </c>
      <c r="D36" s="105"/>
      <c r="E36" s="105"/>
      <c r="F36" s="105"/>
      <c r="G36" s="105"/>
      <c r="H36" s="105"/>
      <c r="I36" s="105"/>
      <c r="J36" s="105"/>
      <c r="K36" s="105"/>
      <c r="L36" s="105"/>
      <c r="M36" s="105"/>
      <c r="N36" s="105"/>
      <c r="O36" s="24"/>
      <c r="P36" s="24"/>
      <c r="Q36" s="105" t="s">
        <v>26</v>
      </c>
      <c r="R36" s="105"/>
      <c r="S36" s="105"/>
      <c r="T36" s="105"/>
      <c r="U36" s="105"/>
      <c r="V36" s="105"/>
      <c r="W36" s="105"/>
      <c r="X36" s="105"/>
      <c r="Y36" s="105"/>
      <c r="Z36" s="105"/>
      <c r="AA36" s="105"/>
      <c r="AB36" s="105"/>
      <c r="AC36" s="24"/>
      <c r="AD36" s="24"/>
      <c r="AE36" s="105" t="s">
        <v>27</v>
      </c>
      <c r="AF36" s="105"/>
      <c r="AG36" s="105"/>
      <c r="AH36" s="105"/>
      <c r="AI36" s="105"/>
      <c r="AJ36" s="105"/>
      <c r="AK36" s="105"/>
      <c r="AL36" s="105"/>
      <c r="AM36" s="105"/>
      <c r="AN36" s="105"/>
      <c r="AO36" s="105"/>
      <c r="AP36" s="105"/>
      <c r="AQ36" s="24"/>
      <c r="AR36" s="24"/>
    </row>
    <row r="37" spans="1:44" ht="15" hidden="1" customHeight="1" x14ac:dyDescent="0.25">
      <c r="A37" s="39"/>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row>
    <row r="38" spans="1:44" ht="15" customHeight="1" x14ac:dyDescent="0.25">
      <c r="A38" s="39"/>
      <c r="B38" s="24"/>
      <c r="C38" s="105" t="s">
        <v>28</v>
      </c>
      <c r="D38" s="105"/>
      <c r="E38" s="105"/>
      <c r="F38" s="105"/>
      <c r="G38" s="105"/>
      <c r="H38" s="105"/>
      <c r="I38" s="105"/>
      <c r="J38" s="105"/>
      <c r="K38" s="105"/>
      <c r="L38" s="105"/>
      <c r="M38" s="105"/>
      <c r="N38" s="105"/>
      <c r="O38" s="24"/>
      <c r="P38" s="24"/>
      <c r="Q38" s="105" t="s">
        <v>29</v>
      </c>
      <c r="R38" s="105"/>
      <c r="S38" s="105"/>
      <c r="T38" s="105"/>
      <c r="U38" s="105"/>
      <c r="V38" s="105"/>
      <c r="W38" s="105"/>
      <c r="X38" s="105"/>
      <c r="Y38" s="105"/>
      <c r="Z38" s="105"/>
      <c r="AA38" s="105"/>
      <c r="AB38" s="105"/>
      <c r="AC38" s="24"/>
      <c r="AD38" s="24"/>
      <c r="AE38" s="105" t="s">
        <v>30</v>
      </c>
      <c r="AF38" s="105"/>
      <c r="AG38" s="105"/>
      <c r="AH38" s="105"/>
      <c r="AI38" s="105"/>
      <c r="AJ38" s="105"/>
      <c r="AK38" s="105"/>
      <c r="AL38" s="105"/>
      <c r="AM38" s="105"/>
      <c r="AN38" s="105"/>
      <c r="AO38" s="105"/>
      <c r="AP38" s="105"/>
      <c r="AQ38" s="24"/>
      <c r="AR38" s="24"/>
    </row>
    <row r="39" spans="1:44" ht="15" customHeight="1" x14ac:dyDescent="0.25">
      <c r="A39" s="39"/>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row>
    <row r="40" spans="1:44" ht="15" customHeight="1" x14ac:dyDescent="0.25">
      <c r="A40" s="11">
        <v>3</v>
      </c>
      <c r="B40" s="78" t="s">
        <v>31</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24"/>
      <c r="AR40" s="24"/>
    </row>
    <row r="41" spans="1:44" ht="2.25" customHeight="1" x14ac:dyDescent="0.25">
      <c r="A41" s="39"/>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row>
    <row r="42" spans="1:44" ht="30" customHeight="1" x14ac:dyDescent="0.25">
      <c r="A42" s="39"/>
      <c r="B42" s="118" t="s">
        <v>32</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24"/>
      <c r="AR42" s="24"/>
    </row>
    <row r="43" spans="1:44" ht="15" hidden="1" customHeight="1" x14ac:dyDescent="0.25">
      <c r="A43" s="39"/>
      <c r="B43" s="37"/>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row>
    <row r="44" spans="1:44" ht="15" customHeight="1" x14ac:dyDescent="0.25">
      <c r="A44" s="39"/>
      <c r="B44" s="24"/>
      <c r="C44" s="105" t="s">
        <v>33</v>
      </c>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24"/>
      <c r="AR44" s="24"/>
    </row>
    <row r="45" spans="1:44" ht="15" hidden="1" customHeight="1" x14ac:dyDescent="0.25">
      <c r="A45" s="39"/>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row>
    <row r="46" spans="1:44" ht="15" customHeight="1" x14ac:dyDescent="0.25">
      <c r="A46" s="39"/>
      <c r="B46" s="24"/>
      <c r="C46" s="105" t="s">
        <v>34</v>
      </c>
      <c r="D46" s="105"/>
      <c r="E46" s="105"/>
      <c r="F46" s="105"/>
      <c r="G46" s="105"/>
      <c r="H46" s="105"/>
      <c r="I46" s="105"/>
      <c r="J46" s="105"/>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row>
    <row r="47" spans="1:44" ht="15" hidden="1" customHeight="1" x14ac:dyDescent="0.25">
      <c r="A47" s="39"/>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row>
    <row r="48" spans="1:44" ht="15" customHeight="1" x14ac:dyDescent="0.25">
      <c r="A48" s="39"/>
      <c r="B48" s="24"/>
      <c r="C48" s="105" t="s">
        <v>35</v>
      </c>
      <c r="D48" s="105"/>
      <c r="E48" s="105"/>
      <c r="F48" s="105"/>
      <c r="G48" s="105"/>
      <c r="H48" s="105"/>
      <c r="I48" s="105"/>
      <c r="J48" s="105"/>
      <c r="K48" s="105"/>
      <c r="L48" s="105"/>
      <c r="M48" s="105"/>
      <c r="N48" s="105"/>
      <c r="O48" s="105"/>
      <c r="P48" s="105"/>
      <c r="Q48" s="105"/>
      <c r="R48" s="105"/>
      <c r="S48" s="105"/>
      <c r="T48" s="105"/>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row>
    <row r="49" spans="1:44" ht="15" hidden="1" customHeight="1" x14ac:dyDescent="0.25">
      <c r="A49" s="39"/>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row>
    <row r="50" spans="1:44" ht="15" customHeight="1" x14ac:dyDescent="0.25">
      <c r="A50" s="39"/>
      <c r="B50" s="24"/>
      <c r="C50" s="105" t="s">
        <v>36</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24"/>
      <c r="AR50" s="24"/>
    </row>
    <row r="51" spans="1:44" ht="15" customHeight="1" x14ac:dyDescent="0.25">
      <c r="A51" s="39"/>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row>
    <row r="52" spans="1:44" ht="30" customHeight="1" x14ac:dyDescent="0.25">
      <c r="A52" s="11">
        <v>4</v>
      </c>
      <c r="B52" s="242" t="s">
        <v>37</v>
      </c>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24"/>
      <c r="AR52" s="24"/>
    </row>
    <row r="53" spans="1:44" ht="15" customHeight="1" x14ac:dyDescent="0.25">
      <c r="A53" s="39"/>
      <c r="B53" s="24"/>
      <c r="C53" s="176" t="s">
        <v>38</v>
      </c>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24"/>
      <c r="AR53" s="24"/>
    </row>
    <row r="54" spans="1:44" ht="15" hidden="1" customHeight="1" x14ac:dyDescent="0.25">
      <c r="A54" s="39"/>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row>
    <row r="55" spans="1:44" ht="15" customHeight="1" x14ac:dyDescent="0.25">
      <c r="A55" s="39"/>
      <c r="B55" s="24"/>
      <c r="C55" s="105" t="s">
        <v>39</v>
      </c>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24"/>
      <c r="AR55" s="24"/>
    </row>
    <row r="56" spans="1:44" ht="15" customHeight="1" x14ac:dyDescent="0.25">
      <c r="A56" s="39"/>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row>
    <row r="57" spans="1:44" ht="15" customHeight="1" x14ac:dyDescent="0.25">
      <c r="A57" s="11">
        <v>5</v>
      </c>
      <c r="B57" s="78" t="s">
        <v>40</v>
      </c>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24"/>
      <c r="AR57" s="24"/>
    </row>
    <row r="58" spans="1:44" ht="15" customHeight="1" x14ac:dyDescent="0.25">
      <c r="A58" s="39"/>
      <c r="B58" s="24"/>
      <c r="C58" s="176" t="s">
        <v>38</v>
      </c>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24"/>
      <c r="AR58" s="24"/>
    </row>
    <row r="59" spans="1:44" ht="15" hidden="1" customHeight="1" x14ac:dyDescent="0.25">
      <c r="A59" s="39"/>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row>
    <row r="60" spans="1:44" ht="15" customHeight="1" x14ac:dyDescent="0.25">
      <c r="A60" s="39"/>
      <c r="B60" s="24"/>
      <c r="C60" s="105" t="s">
        <v>39</v>
      </c>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24"/>
      <c r="AR60" s="24"/>
    </row>
    <row r="61" spans="1:44" ht="15" customHeight="1" x14ac:dyDescent="0.25">
      <c r="A61" s="39"/>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row>
    <row r="62" spans="1:44" ht="15" customHeight="1" x14ac:dyDescent="0.25">
      <c r="A62" s="11">
        <v>6</v>
      </c>
      <c r="B62" s="78" t="s">
        <v>41</v>
      </c>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24"/>
      <c r="AR62" s="24"/>
    </row>
    <row r="63" spans="1:44" ht="2.25" customHeight="1" x14ac:dyDescent="0.25">
      <c r="A63" s="39"/>
      <c r="B63" s="37"/>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row>
    <row r="64" spans="1:44" ht="15" customHeight="1" x14ac:dyDescent="0.25">
      <c r="A64" s="39"/>
      <c r="B64" s="24"/>
      <c r="C64" s="178" t="s">
        <v>42</v>
      </c>
      <c r="D64" s="178"/>
      <c r="E64" s="178"/>
      <c r="F64" s="178"/>
      <c r="G64" s="178"/>
      <c r="H64" s="178"/>
      <c r="I64" s="178"/>
      <c r="J64" s="178"/>
      <c r="K64" s="178"/>
      <c r="L64" s="178"/>
      <c r="M64" s="178"/>
      <c r="N64" s="178"/>
      <c r="O64" s="178"/>
      <c r="P64" s="178"/>
      <c r="Q64" s="178"/>
      <c r="R64" s="178"/>
      <c r="S64" s="178"/>
      <c r="T64" s="178"/>
      <c r="U64" s="178"/>
      <c r="V64" s="178"/>
      <c r="W64" s="24"/>
      <c r="X64" s="243"/>
      <c r="Y64" s="244"/>
      <c r="Z64" s="244"/>
      <c r="AA64" s="245"/>
      <c r="AB64" s="24"/>
      <c r="AC64" s="243"/>
      <c r="AD64" s="244"/>
      <c r="AE64" s="244"/>
      <c r="AF64" s="245"/>
      <c r="AG64" s="24"/>
      <c r="AH64" s="243"/>
      <c r="AI64" s="244"/>
      <c r="AJ64" s="244"/>
      <c r="AK64" s="245"/>
      <c r="AL64" s="24"/>
      <c r="AM64" s="243"/>
      <c r="AN64" s="244"/>
      <c r="AO64" s="244"/>
      <c r="AP64" s="245"/>
      <c r="AQ64" s="24"/>
      <c r="AR64" s="24"/>
    </row>
    <row r="65" spans="1:44" ht="15" hidden="1" customHeight="1" x14ac:dyDescent="0.25">
      <c r="A65" s="39"/>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row>
    <row r="66" spans="1:44" ht="15" customHeight="1" x14ac:dyDescent="0.25">
      <c r="A66" s="39"/>
      <c r="B66" s="24"/>
      <c r="C66" s="105" t="s">
        <v>39</v>
      </c>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24"/>
      <c r="AR66" s="24"/>
    </row>
    <row r="67" spans="1:44" ht="15" customHeight="1" x14ac:dyDescent="0.25">
      <c r="A67" s="39"/>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row>
    <row r="68" spans="1:44" ht="15" customHeight="1" x14ac:dyDescent="0.25">
      <c r="A68" s="11">
        <v>7</v>
      </c>
      <c r="B68" s="78" t="s">
        <v>43</v>
      </c>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24"/>
      <c r="AR68" s="24"/>
    </row>
    <row r="69" spans="1:44" ht="15" customHeight="1" x14ac:dyDescent="0.25">
      <c r="A69" s="39"/>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row>
    <row r="70" spans="1:44" ht="15" customHeight="1" x14ac:dyDescent="0.25">
      <c r="A70" s="39"/>
      <c r="B70" s="228" t="s">
        <v>44</v>
      </c>
      <c r="C70" s="105"/>
      <c r="D70" s="105"/>
      <c r="E70" s="105"/>
      <c r="F70" s="105"/>
      <c r="G70" s="105"/>
      <c r="H70" s="105"/>
      <c r="I70" s="105"/>
      <c r="J70" s="105"/>
      <c r="K70" s="105"/>
      <c r="L70" s="105"/>
      <c r="M70" s="105"/>
      <c r="N70" s="105"/>
      <c r="O70" s="105"/>
      <c r="P70" s="24"/>
      <c r="Q70" s="206"/>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3"/>
      <c r="AQ70" s="24"/>
      <c r="AR70" s="24"/>
    </row>
    <row r="71" spans="1:44" ht="2.25" customHeight="1" x14ac:dyDescent="0.25">
      <c r="A71" s="39"/>
      <c r="B71" s="24"/>
      <c r="C71" s="24"/>
      <c r="D71" s="24"/>
      <c r="E71" s="24"/>
      <c r="F71" s="24"/>
      <c r="G71" s="24"/>
      <c r="H71" s="24"/>
      <c r="I71" s="24"/>
      <c r="J71" s="24"/>
      <c r="K71" s="24"/>
      <c r="L71" s="24"/>
      <c r="M71" s="24"/>
      <c r="N71" s="28"/>
      <c r="O71" s="24"/>
      <c r="P71" s="24"/>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24"/>
      <c r="AR71" s="24"/>
    </row>
    <row r="72" spans="1:44" ht="15" customHeight="1" x14ac:dyDescent="0.25">
      <c r="A72" s="39"/>
      <c r="B72" s="228" t="s">
        <v>45</v>
      </c>
      <c r="C72" s="105"/>
      <c r="D72" s="105"/>
      <c r="E72" s="105"/>
      <c r="F72" s="105"/>
      <c r="G72" s="105"/>
      <c r="H72" s="105"/>
      <c r="I72" s="105"/>
      <c r="J72" s="105"/>
      <c r="K72" s="105"/>
      <c r="L72" s="105"/>
      <c r="M72" s="105"/>
      <c r="N72" s="105"/>
      <c r="O72" s="105"/>
      <c r="P72" s="24"/>
      <c r="Q72" s="206"/>
      <c r="R72" s="207"/>
      <c r="S72" s="207"/>
      <c r="T72" s="207"/>
      <c r="U72" s="207"/>
      <c r="V72" s="207"/>
      <c r="W72" s="207"/>
      <c r="X72" s="207"/>
      <c r="Y72" s="207"/>
      <c r="Z72" s="207"/>
      <c r="AA72" s="207"/>
      <c r="AB72" s="207"/>
      <c r="AC72" s="207"/>
      <c r="AD72" s="207"/>
      <c r="AE72" s="207"/>
      <c r="AF72" s="207"/>
      <c r="AG72" s="207"/>
      <c r="AH72" s="207"/>
      <c r="AI72" s="207"/>
      <c r="AJ72" s="207"/>
      <c r="AK72" s="208"/>
      <c r="AL72" s="16"/>
      <c r="AM72" s="239"/>
      <c r="AN72" s="240"/>
      <c r="AO72" s="240"/>
      <c r="AP72" s="241"/>
      <c r="AQ72" s="24"/>
      <c r="AR72" s="24"/>
    </row>
    <row r="73" spans="1:44" ht="2.25" customHeight="1" x14ac:dyDescent="0.25">
      <c r="A73" s="39"/>
      <c r="B73" s="24"/>
      <c r="C73" s="24"/>
      <c r="D73" s="24"/>
      <c r="E73" s="24"/>
      <c r="F73" s="24"/>
      <c r="G73" s="24"/>
      <c r="H73" s="24"/>
      <c r="I73" s="24"/>
      <c r="J73" s="24"/>
      <c r="K73" s="24"/>
      <c r="L73" s="24"/>
      <c r="M73" s="24"/>
      <c r="N73" s="28"/>
      <c r="O73" s="24"/>
      <c r="P73" s="24"/>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24"/>
      <c r="AR73" s="24"/>
    </row>
    <row r="74" spans="1:44" ht="15" customHeight="1" x14ac:dyDescent="0.25">
      <c r="A74" s="39"/>
      <c r="B74" s="228" t="s">
        <v>46</v>
      </c>
      <c r="C74" s="105"/>
      <c r="D74" s="105"/>
      <c r="E74" s="105"/>
      <c r="F74" s="105"/>
      <c r="G74" s="105"/>
      <c r="H74" s="105"/>
      <c r="I74" s="105"/>
      <c r="J74" s="105"/>
      <c r="K74" s="105"/>
      <c r="L74" s="105"/>
      <c r="M74" s="105"/>
      <c r="N74" s="105"/>
      <c r="O74" s="105"/>
      <c r="P74" s="24"/>
      <c r="Q74" s="239"/>
      <c r="R74" s="240"/>
      <c r="S74" s="240"/>
      <c r="T74" s="241"/>
      <c r="U74" s="17"/>
      <c r="V74" s="213"/>
      <c r="W74" s="214"/>
      <c r="X74" s="214"/>
      <c r="Y74" s="214"/>
      <c r="Z74" s="214"/>
      <c r="AA74" s="214"/>
      <c r="AB74" s="214"/>
      <c r="AC74" s="214"/>
      <c r="AD74" s="214"/>
      <c r="AE74" s="214"/>
      <c r="AF74" s="214"/>
      <c r="AG74" s="214"/>
      <c r="AH74" s="214"/>
      <c r="AI74" s="214"/>
      <c r="AJ74" s="214"/>
      <c r="AK74" s="214"/>
      <c r="AL74" s="214"/>
      <c r="AM74" s="214"/>
      <c r="AN74" s="214"/>
      <c r="AO74" s="214"/>
      <c r="AP74" s="215"/>
      <c r="AQ74" s="24"/>
      <c r="AR74" s="24"/>
    </row>
    <row r="75" spans="1:44" ht="2.25" customHeight="1" x14ac:dyDescent="0.25">
      <c r="A75" s="39"/>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row>
    <row r="76" spans="1:44" ht="15" customHeight="1" x14ac:dyDescent="0.25">
      <c r="A76" s="39"/>
      <c r="B76" s="228" t="s">
        <v>47</v>
      </c>
      <c r="C76" s="105"/>
      <c r="D76" s="105"/>
      <c r="E76" s="105"/>
      <c r="F76" s="105"/>
      <c r="G76" s="105"/>
      <c r="H76" s="105"/>
      <c r="I76" s="105"/>
      <c r="J76" s="105"/>
      <c r="K76" s="105"/>
      <c r="L76" s="105"/>
      <c r="M76" s="105"/>
      <c r="N76" s="105"/>
      <c r="O76" s="105"/>
      <c r="P76" s="24"/>
      <c r="Q76" s="65"/>
      <c r="R76" s="66"/>
      <c r="S76" s="66"/>
      <c r="T76" s="66"/>
      <c r="U76" s="14"/>
      <c r="V76" s="66"/>
      <c r="W76" s="66"/>
      <c r="X76" s="66"/>
      <c r="Y76" s="14"/>
      <c r="Z76" s="66"/>
      <c r="AA76" s="66"/>
      <c r="AB76" s="66"/>
      <c r="AC76" s="14"/>
      <c r="AD76" s="14"/>
      <c r="AE76" s="14"/>
      <c r="AF76" s="14"/>
      <c r="AG76" s="14"/>
      <c r="AH76" s="14"/>
      <c r="AI76" s="14"/>
      <c r="AJ76" s="14"/>
      <c r="AK76" s="14"/>
      <c r="AL76" s="14"/>
      <c r="AM76" s="14"/>
      <c r="AN76" s="14"/>
      <c r="AO76" s="14"/>
      <c r="AP76" s="14"/>
      <c r="AQ76" s="24"/>
      <c r="AR76" s="24"/>
    </row>
    <row r="77" spans="1:44" ht="15" customHeight="1" x14ac:dyDescent="0.25">
      <c r="A77" s="39"/>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row>
    <row r="78" spans="1:44" ht="15" customHeight="1" x14ac:dyDescent="0.25">
      <c r="A78" s="11">
        <v>8</v>
      </c>
      <c r="B78" s="78" t="s">
        <v>48</v>
      </c>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24"/>
      <c r="AR78" s="24"/>
    </row>
    <row r="79" spans="1:44" ht="15" customHeight="1" x14ac:dyDescent="0.25">
      <c r="A79" s="39"/>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row>
    <row r="80" spans="1:44" ht="15" customHeight="1" x14ac:dyDescent="0.25">
      <c r="A80" s="39"/>
      <c r="B80" s="228" t="s">
        <v>44</v>
      </c>
      <c r="C80" s="105"/>
      <c r="D80" s="105"/>
      <c r="E80" s="105"/>
      <c r="F80" s="105"/>
      <c r="G80" s="105"/>
      <c r="H80" s="105"/>
      <c r="I80" s="105"/>
      <c r="J80" s="105"/>
      <c r="K80" s="105"/>
      <c r="L80" s="105"/>
      <c r="M80" s="105"/>
      <c r="N80" s="105"/>
      <c r="O80" s="105"/>
      <c r="P80" s="24"/>
      <c r="Q80" s="206"/>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3"/>
      <c r="AQ80" s="24"/>
      <c r="AR80" s="24"/>
    </row>
    <row r="81" spans="1:44" ht="2.25" customHeight="1" x14ac:dyDescent="0.25">
      <c r="A81" s="39"/>
      <c r="B81" s="24"/>
      <c r="C81" s="24"/>
      <c r="D81" s="24"/>
      <c r="E81" s="24"/>
      <c r="F81" s="24"/>
      <c r="G81" s="24"/>
      <c r="H81" s="24"/>
      <c r="I81" s="24"/>
      <c r="J81" s="24"/>
      <c r="K81" s="24"/>
      <c r="L81" s="24"/>
      <c r="M81" s="24"/>
      <c r="N81" s="28"/>
      <c r="O81" s="24"/>
      <c r="P81" s="24"/>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24"/>
      <c r="AR81" s="24"/>
    </row>
    <row r="82" spans="1:44" ht="15" customHeight="1" x14ac:dyDescent="0.25">
      <c r="A82" s="39"/>
      <c r="B82" s="228" t="s">
        <v>45</v>
      </c>
      <c r="C82" s="105"/>
      <c r="D82" s="105"/>
      <c r="E82" s="105"/>
      <c r="F82" s="105"/>
      <c r="G82" s="105"/>
      <c r="H82" s="105"/>
      <c r="I82" s="105"/>
      <c r="J82" s="105"/>
      <c r="K82" s="105"/>
      <c r="L82" s="105"/>
      <c r="M82" s="105"/>
      <c r="N82" s="105"/>
      <c r="O82" s="105"/>
      <c r="P82" s="24"/>
      <c r="Q82" s="206"/>
      <c r="R82" s="207"/>
      <c r="S82" s="207"/>
      <c r="T82" s="207"/>
      <c r="U82" s="207"/>
      <c r="V82" s="207"/>
      <c r="W82" s="207"/>
      <c r="X82" s="207"/>
      <c r="Y82" s="207"/>
      <c r="Z82" s="207"/>
      <c r="AA82" s="207"/>
      <c r="AB82" s="207"/>
      <c r="AC82" s="207"/>
      <c r="AD82" s="207"/>
      <c r="AE82" s="207"/>
      <c r="AF82" s="207"/>
      <c r="AG82" s="207"/>
      <c r="AH82" s="207"/>
      <c r="AI82" s="207"/>
      <c r="AJ82" s="207"/>
      <c r="AK82" s="208"/>
      <c r="AL82" s="16"/>
      <c r="AM82" s="239"/>
      <c r="AN82" s="240"/>
      <c r="AO82" s="240"/>
      <c r="AP82" s="241"/>
      <c r="AQ82" s="24"/>
      <c r="AR82" s="24"/>
    </row>
    <row r="83" spans="1:44" ht="2.25" customHeight="1" x14ac:dyDescent="0.25">
      <c r="A83" s="39"/>
      <c r="B83" s="24"/>
      <c r="C83" s="24"/>
      <c r="D83" s="24"/>
      <c r="E83" s="24"/>
      <c r="F83" s="24"/>
      <c r="G83" s="24"/>
      <c r="H83" s="24"/>
      <c r="I83" s="24"/>
      <c r="J83" s="24"/>
      <c r="K83" s="24"/>
      <c r="L83" s="24"/>
      <c r="M83" s="24"/>
      <c r="N83" s="28"/>
      <c r="O83" s="24"/>
      <c r="P83" s="24"/>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24"/>
      <c r="AR83" s="24"/>
    </row>
    <row r="84" spans="1:44" ht="15" customHeight="1" x14ac:dyDescent="0.25">
      <c r="A84" s="39"/>
      <c r="B84" s="228" t="s">
        <v>46</v>
      </c>
      <c r="C84" s="105"/>
      <c r="D84" s="105"/>
      <c r="E84" s="105"/>
      <c r="F84" s="105"/>
      <c r="G84" s="105"/>
      <c r="H84" s="105"/>
      <c r="I84" s="105"/>
      <c r="J84" s="105"/>
      <c r="K84" s="105"/>
      <c r="L84" s="105"/>
      <c r="M84" s="105"/>
      <c r="N84" s="105"/>
      <c r="O84" s="105"/>
      <c r="P84" s="24"/>
      <c r="Q84" s="239"/>
      <c r="R84" s="240"/>
      <c r="S84" s="240"/>
      <c r="T84" s="241"/>
      <c r="U84" s="17"/>
      <c r="V84" s="206"/>
      <c r="W84" s="207"/>
      <c r="X84" s="207"/>
      <c r="Y84" s="207"/>
      <c r="Z84" s="207"/>
      <c r="AA84" s="207"/>
      <c r="AB84" s="207"/>
      <c r="AC84" s="207"/>
      <c r="AD84" s="207"/>
      <c r="AE84" s="207"/>
      <c r="AF84" s="207"/>
      <c r="AG84" s="207"/>
      <c r="AH84" s="207"/>
      <c r="AI84" s="207"/>
      <c r="AJ84" s="207"/>
      <c r="AK84" s="207"/>
      <c r="AL84" s="207"/>
      <c r="AM84" s="207"/>
      <c r="AN84" s="207"/>
      <c r="AO84" s="207"/>
      <c r="AP84" s="208"/>
      <c r="AQ84" s="24"/>
      <c r="AR84" s="24"/>
    </row>
    <row r="85" spans="1:44" ht="2.25" customHeight="1" x14ac:dyDescent="0.25">
      <c r="A85" s="39"/>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row>
    <row r="86" spans="1:44" ht="15" customHeight="1"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24"/>
      <c r="AR86" s="24"/>
    </row>
    <row r="87" spans="1:44" ht="15" customHeight="1" x14ac:dyDescent="0.25">
      <c r="A87" s="11">
        <v>9</v>
      </c>
      <c r="B87" s="78" t="s">
        <v>49</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24"/>
      <c r="AR87" s="24"/>
    </row>
    <row r="88" spans="1:44" ht="15" customHeight="1" x14ac:dyDescent="0.25">
      <c r="A88" s="39"/>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4" ht="15" customHeight="1" x14ac:dyDescent="0.25">
      <c r="A89" s="39"/>
      <c r="B89" s="228" t="s">
        <v>44</v>
      </c>
      <c r="C89" s="105"/>
      <c r="D89" s="105"/>
      <c r="E89" s="105"/>
      <c r="F89" s="105"/>
      <c r="G89" s="105"/>
      <c r="H89" s="105"/>
      <c r="I89" s="105"/>
      <c r="J89" s="105"/>
      <c r="K89" s="105"/>
      <c r="L89" s="105"/>
      <c r="M89" s="105"/>
      <c r="N89" s="105"/>
      <c r="O89" s="105"/>
      <c r="P89" s="24"/>
      <c r="Q89" s="206"/>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3"/>
      <c r="AQ89" s="24"/>
      <c r="AR89" s="24"/>
    </row>
    <row r="90" spans="1:44" ht="2.25" customHeight="1" x14ac:dyDescent="0.25">
      <c r="A90" s="39"/>
      <c r="B90" s="24"/>
      <c r="C90" s="24"/>
      <c r="D90" s="24"/>
      <c r="E90" s="24"/>
      <c r="F90" s="24"/>
      <c r="G90" s="24"/>
      <c r="H90" s="24"/>
      <c r="I90" s="24"/>
      <c r="J90" s="24"/>
      <c r="K90" s="24"/>
      <c r="L90" s="24"/>
      <c r="M90" s="24"/>
      <c r="N90" s="28"/>
      <c r="O90" s="24"/>
      <c r="P90" s="24"/>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24"/>
      <c r="AR90" s="24"/>
    </row>
    <row r="91" spans="1:44" ht="15" customHeight="1" x14ac:dyDescent="0.25">
      <c r="A91" s="39"/>
      <c r="B91" s="228" t="s">
        <v>45</v>
      </c>
      <c r="C91" s="105"/>
      <c r="D91" s="105"/>
      <c r="E91" s="105"/>
      <c r="F91" s="105"/>
      <c r="G91" s="105"/>
      <c r="H91" s="105"/>
      <c r="I91" s="105"/>
      <c r="J91" s="105"/>
      <c r="K91" s="105"/>
      <c r="L91" s="105"/>
      <c r="M91" s="105"/>
      <c r="N91" s="105"/>
      <c r="O91" s="105"/>
      <c r="P91" s="24"/>
      <c r="Q91" s="206"/>
      <c r="R91" s="207"/>
      <c r="S91" s="207"/>
      <c r="T91" s="207"/>
      <c r="U91" s="207"/>
      <c r="V91" s="207"/>
      <c r="W91" s="207"/>
      <c r="X91" s="207"/>
      <c r="Y91" s="207"/>
      <c r="Z91" s="207"/>
      <c r="AA91" s="207"/>
      <c r="AB91" s="207"/>
      <c r="AC91" s="207"/>
      <c r="AD91" s="207"/>
      <c r="AE91" s="207"/>
      <c r="AF91" s="207"/>
      <c r="AG91" s="207"/>
      <c r="AH91" s="207"/>
      <c r="AI91" s="207"/>
      <c r="AJ91" s="207"/>
      <c r="AK91" s="208"/>
      <c r="AL91" s="16"/>
      <c r="AM91" s="239"/>
      <c r="AN91" s="240"/>
      <c r="AO91" s="240"/>
      <c r="AP91" s="241"/>
      <c r="AQ91" s="24"/>
      <c r="AR91" s="24"/>
    </row>
    <row r="92" spans="1:44" ht="2.25" customHeight="1" x14ac:dyDescent="0.25">
      <c r="A92" s="39"/>
      <c r="B92" s="24"/>
      <c r="C92" s="24"/>
      <c r="D92" s="24"/>
      <c r="E92" s="24"/>
      <c r="F92" s="24"/>
      <c r="G92" s="24"/>
      <c r="H92" s="24"/>
      <c r="I92" s="24"/>
      <c r="J92" s="24"/>
      <c r="K92" s="24"/>
      <c r="L92" s="24"/>
      <c r="M92" s="24"/>
      <c r="N92" s="28"/>
      <c r="O92" s="24"/>
      <c r="P92" s="24"/>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24"/>
      <c r="AR92" s="24"/>
    </row>
    <row r="93" spans="1:44" ht="15" customHeight="1" x14ac:dyDescent="0.25">
      <c r="A93" s="39"/>
      <c r="B93" s="228" t="s">
        <v>46</v>
      </c>
      <c r="C93" s="105"/>
      <c r="D93" s="105"/>
      <c r="E93" s="105"/>
      <c r="F93" s="105"/>
      <c r="G93" s="105"/>
      <c r="H93" s="105"/>
      <c r="I93" s="105"/>
      <c r="J93" s="105"/>
      <c r="K93" s="105"/>
      <c r="L93" s="105"/>
      <c r="M93" s="105"/>
      <c r="N93" s="105"/>
      <c r="O93" s="105"/>
      <c r="P93" s="24"/>
      <c r="Q93" s="239"/>
      <c r="R93" s="240"/>
      <c r="S93" s="240"/>
      <c r="T93" s="241"/>
      <c r="U93" s="17"/>
      <c r="V93" s="206"/>
      <c r="W93" s="207"/>
      <c r="X93" s="207"/>
      <c r="Y93" s="207"/>
      <c r="Z93" s="207"/>
      <c r="AA93" s="207"/>
      <c r="AB93" s="207"/>
      <c r="AC93" s="207"/>
      <c r="AD93" s="207"/>
      <c r="AE93" s="207"/>
      <c r="AF93" s="207"/>
      <c r="AG93" s="207"/>
      <c r="AH93" s="207"/>
      <c r="AI93" s="207"/>
      <c r="AJ93" s="207"/>
      <c r="AK93" s="207"/>
      <c r="AL93" s="207"/>
      <c r="AM93" s="207"/>
      <c r="AN93" s="207"/>
      <c r="AO93" s="207"/>
      <c r="AP93" s="208"/>
      <c r="AQ93" s="24"/>
      <c r="AR93" s="24"/>
    </row>
    <row r="94" spans="1:44" ht="2.25" customHeight="1" x14ac:dyDescent="0.25">
      <c r="A94" s="39"/>
      <c r="B94" s="24"/>
      <c r="C94" s="24"/>
      <c r="D94" s="24"/>
      <c r="E94" s="24"/>
      <c r="F94" s="24"/>
      <c r="G94" s="24"/>
      <c r="H94" s="24"/>
      <c r="I94" s="24"/>
      <c r="J94" s="24"/>
      <c r="K94" s="24"/>
      <c r="L94" s="24"/>
      <c r="M94" s="24"/>
      <c r="N94" s="24"/>
      <c r="O94" s="24"/>
      <c r="P94" s="24"/>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24"/>
      <c r="AR94" s="24"/>
    </row>
    <row r="95" spans="1:44" ht="15" customHeight="1" x14ac:dyDescent="0.25">
      <c r="A95" s="39"/>
      <c r="B95" s="228" t="s">
        <v>50</v>
      </c>
      <c r="C95" s="105"/>
      <c r="D95" s="105"/>
      <c r="E95" s="105"/>
      <c r="F95" s="105"/>
      <c r="G95" s="105"/>
      <c r="H95" s="105"/>
      <c r="I95" s="105"/>
      <c r="J95" s="105"/>
      <c r="K95" s="105"/>
      <c r="L95" s="105"/>
      <c r="M95" s="105"/>
      <c r="N95" s="105"/>
      <c r="O95" s="105"/>
      <c r="P95" s="24"/>
      <c r="Q95" s="206"/>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3"/>
      <c r="AQ95" s="24"/>
      <c r="AR95" s="24"/>
    </row>
    <row r="96" spans="1:44" ht="15" customHeight="1" x14ac:dyDescent="0.25">
      <c r="A96" s="39"/>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row>
    <row r="97" spans="1:44" ht="15" customHeight="1" x14ac:dyDescent="0.25">
      <c r="A97" s="11">
        <v>10</v>
      </c>
      <c r="B97" s="78" t="s">
        <v>51</v>
      </c>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24"/>
      <c r="AR97" s="24"/>
    </row>
    <row r="98" spans="1:44" ht="15" customHeight="1" x14ac:dyDescent="0.25">
      <c r="A98" s="39"/>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ht="15" customHeight="1" x14ac:dyDescent="0.25">
      <c r="A99" s="39"/>
      <c r="B99" s="228" t="s">
        <v>44</v>
      </c>
      <c r="C99" s="105"/>
      <c r="D99" s="105"/>
      <c r="E99" s="105"/>
      <c r="F99" s="105"/>
      <c r="G99" s="105"/>
      <c r="H99" s="105"/>
      <c r="I99" s="105"/>
      <c r="J99" s="105"/>
      <c r="K99" s="105"/>
      <c r="L99" s="105"/>
      <c r="M99" s="105"/>
      <c r="N99" s="105"/>
      <c r="O99" s="105"/>
      <c r="P99" s="24"/>
      <c r="Q99" s="206"/>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3"/>
      <c r="AQ99" s="24"/>
      <c r="AR99" s="24"/>
    </row>
    <row r="100" spans="1:44" ht="2.25" customHeight="1" x14ac:dyDescent="0.25">
      <c r="A100" s="39"/>
      <c r="B100" s="24"/>
      <c r="C100" s="24"/>
      <c r="D100" s="24"/>
      <c r="E100" s="24"/>
      <c r="F100" s="24"/>
      <c r="G100" s="24"/>
      <c r="H100" s="24"/>
      <c r="I100" s="24"/>
      <c r="J100" s="24"/>
      <c r="K100" s="24"/>
      <c r="L100" s="24"/>
      <c r="M100" s="24"/>
      <c r="N100" s="28"/>
      <c r="O100" s="24"/>
      <c r="P100" s="24"/>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24"/>
      <c r="AR100" s="24"/>
    </row>
    <row r="101" spans="1:44" ht="15" customHeight="1" x14ac:dyDescent="0.25">
      <c r="A101" s="39"/>
      <c r="B101" s="228" t="s">
        <v>45</v>
      </c>
      <c r="C101" s="105"/>
      <c r="D101" s="105"/>
      <c r="E101" s="105"/>
      <c r="F101" s="105"/>
      <c r="G101" s="105"/>
      <c r="H101" s="105"/>
      <c r="I101" s="105"/>
      <c r="J101" s="105"/>
      <c r="K101" s="105"/>
      <c r="L101" s="105"/>
      <c r="M101" s="105"/>
      <c r="N101" s="105"/>
      <c r="O101" s="105"/>
      <c r="P101" s="24"/>
      <c r="Q101" s="206"/>
      <c r="R101" s="207"/>
      <c r="S101" s="207"/>
      <c r="T101" s="207"/>
      <c r="U101" s="207"/>
      <c r="V101" s="207"/>
      <c r="W101" s="207"/>
      <c r="X101" s="207"/>
      <c r="Y101" s="207"/>
      <c r="Z101" s="207"/>
      <c r="AA101" s="207"/>
      <c r="AB101" s="207"/>
      <c r="AC101" s="207"/>
      <c r="AD101" s="207"/>
      <c r="AE101" s="207"/>
      <c r="AF101" s="207"/>
      <c r="AG101" s="207"/>
      <c r="AH101" s="207"/>
      <c r="AI101" s="207"/>
      <c r="AJ101" s="207"/>
      <c r="AK101" s="208"/>
      <c r="AL101" s="16"/>
      <c r="AM101" s="225"/>
      <c r="AN101" s="226"/>
      <c r="AO101" s="226"/>
      <c r="AP101" s="227"/>
      <c r="AQ101" s="24"/>
      <c r="AR101" s="24"/>
    </row>
    <row r="102" spans="1:44" ht="2.25" customHeight="1" x14ac:dyDescent="0.25">
      <c r="A102" s="39"/>
      <c r="B102" s="24"/>
      <c r="C102" s="24"/>
      <c r="D102" s="24"/>
      <c r="E102" s="24"/>
      <c r="F102" s="24"/>
      <c r="G102" s="24"/>
      <c r="H102" s="24"/>
      <c r="I102" s="24"/>
      <c r="J102" s="24"/>
      <c r="K102" s="24"/>
      <c r="L102" s="24"/>
      <c r="M102" s="24"/>
      <c r="N102" s="28"/>
      <c r="O102" s="24"/>
      <c r="P102" s="24"/>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24"/>
      <c r="AR102" s="24"/>
    </row>
    <row r="103" spans="1:44" ht="15" customHeight="1" x14ac:dyDescent="0.25">
      <c r="A103" s="39"/>
      <c r="B103" s="228" t="s">
        <v>46</v>
      </c>
      <c r="C103" s="105"/>
      <c r="D103" s="105"/>
      <c r="E103" s="105"/>
      <c r="F103" s="105"/>
      <c r="G103" s="105"/>
      <c r="H103" s="105"/>
      <c r="I103" s="105"/>
      <c r="J103" s="105"/>
      <c r="K103" s="105"/>
      <c r="L103" s="105"/>
      <c r="M103" s="105"/>
      <c r="N103" s="105"/>
      <c r="O103" s="105"/>
      <c r="P103" s="24"/>
      <c r="Q103" s="225"/>
      <c r="R103" s="226"/>
      <c r="S103" s="226"/>
      <c r="T103" s="227"/>
      <c r="U103" s="17"/>
      <c r="V103" s="206"/>
      <c r="W103" s="207"/>
      <c r="X103" s="207"/>
      <c r="Y103" s="207"/>
      <c r="Z103" s="207"/>
      <c r="AA103" s="207"/>
      <c r="AB103" s="207"/>
      <c r="AC103" s="207"/>
      <c r="AD103" s="207"/>
      <c r="AE103" s="207"/>
      <c r="AF103" s="207"/>
      <c r="AG103" s="207"/>
      <c r="AH103" s="207"/>
      <c r="AI103" s="207"/>
      <c r="AJ103" s="207"/>
      <c r="AK103" s="207"/>
      <c r="AL103" s="207"/>
      <c r="AM103" s="207"/>
      <c r="AN103" s="207"/>
      <c r="AO103" s="207"/>
      <c r="AP103" s="208"/>
      <c r="AQ103" s="24"/>
      <c r="AR103" s="24"/>
    </row>
    <row r="104" spans="1:44" ht="2.25" customHeight="1" x14ac:dyDescent="0.25">
      <c r="A104" s="39"/>
      <c r="B104" s="24"/>
      <c r="C104" s="24"/>
      <c r="D104" s="24"/>
      <c r="E104" s="24"/>
      <c r="F104" s="24"/>
      <c r="G104" s="24"/>
      <c r="H104" s="24"/>
      <c r="I104" s="24"/>
      <c r="J104" s="24"/>
      <c r="K104" s="24"/>
      <c r="L104" s="24"/>
      <c r="M104" s="24"/>
      <c r="N104" s="24"/>
      <c r="O104" s="24"/>
      <c r="P104" s="24"/>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24"/>
      <c r="AR104" s="24"/>
    </row>
    <row r="105" spans="1:44" ht="15" customHeight="1" x14ac:dyDescent="0.25">
      <c r="A105" s="39"/>
      <c r="B105" s="228" t="s">
        <v>50</v>
      </c>
      <c r="C105" s="105"/>
      <c r="D105" s="105"/>
      <c r="E105" s="105"/>
      <c r="F105" s="105"/>
      <c r="G105" s="105"/>
      <c r="H105" s="105"/>
      <c r="I105" s="105"/>
      <c r="J105" s="105"/>
      <c r="K105" s="105"/>
      <c r="L105" s="105"/>
      <c r="M105" s="105"/>
      <c r="N105" s="105"/>
      <c r="O105" s="105"/>
      <c r="P105" s="24"/>
      <c r="Q105" s="229"/>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1"/>
      <c r="AQ105" s="24"/>
      <c r="AR105" s="24"/>
    </row>
    <row r="106" spans="1:44" ht="15" customHeight="1" x14ac:dyDescent="0.25">
      <c r="A106" s="39"/>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row>
    <row r="107" spans="1:44" ht="15" customHeight="1" x14ac:dyDescent="0.25">
      <c r="A107" s="11">
        <v>11</v>
      </c>
      <c r="B107" s="78" t="s">
        <v>52</v>
      </c>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24"/>
      <c r="AR107" s="24"/>
    </row>
    <row r="108" spans="1:44" ht="2.25" customHeight="1" x14ac:dyDescent="0.25">
      <c r="A108" s="39"/>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ht="15" customHeight="1" x14ac:dyDescent="0.25">
      <c r="A109" s="39"/>
      <c r="B109" s="93" t="s">
        <v>53</v>
      </c>
      <c r="C109" s="105"/>
      <c r="D109" s="105"/>
      <c r="E109" s="105"/>
      <c r="F109" s="105"/>
      <c r="G109" s="105"/>
      <c r="H109" s="105"/>
      <c r="I109" s="105"/>
      <c r="J109" s="105"/>
      <c r="K109" s="105"/>
      <c r="L109" s="105"/>
      <c r="M109" s="105"/>
      <c r="N109" s="105"/>
      <c r="O109" s="105"/>
      <c r="P109" s="24"/>
      <c r="Q109" s="213"/>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14"/>
      <c r="AM109" s="214"/>
      <c r="AN109" s="214"/>
      <c r="AO109" s="214"/>
      <c r="AP109" s="215"/>
      <c r="AQ109" s="29"/>
      <c r="AR109" s="24"/>
    </row>
    <row r="110" spans="1:44" ht="2.25" customHeight="1" x14ac:dyDescent="0.25">
      <c r="A110" s="39"/>
      <c r="B110" s="24"/>
      <c r="C110" s="24"/>
      <c r="D110" s="24"/>
      <c r="E110" s="24"/>
      <c r="F110" s="24"/>
      <c r="G110" s="24"/>
      <c r="H110" s="24"/>
      <c r="I110" s="24"/>
      <c r="J110" s="24"/>
      <c r="K110" s="24"/>
      <c r="L110" s="24"/>
      <c r="M110" s="24"/>
      <c r="N110" s="24"/>
      <c r="O110" s="24"/>
      <c r="P110" s="28"/>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29"/>
      <c r="AR110" s="24"/>
    </row>
    <row r="111" spans="1:44" ht="15" customHeight="1" x14ac:dyDescent="0.25">
      <c r="A111" s="39"/>
      <c r="B111" s="93" t="s">
        <v>54</v>
      </c>
      <c r="C111" s="105"/>
      <c r="D111" s="105"/>
      <c r="E111" s="105"/>
      <c r="F111" s="105"/>
      <c r="G111" s="105"/>
      <c r="H111" s="105"/>
      <c r="I111" s="105"/>
      <c r="J111" s="105"/>
      <c r="K111" s="105"/>
      <c r="L111" s="105"/>
      <c r="M111" s="105"/>
      <c r="N111" s="105"/>
      <c r="O111" s="105"/>
      <c r="P111" s="24"/>
      <c r="Q111" s="230"/>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2"/>
      <c r="AQ111" s="29"/>
      <c r="AR111" s="24"/>
    </row>
    <row r="112" spans="1:44" ht="2.25" customHeight="1" x14ac:dyDescent="0.25">
      <c r="A112" s="39"/>
      <c r="B112" s="24"/>
      <c r="C112" s="24"/>
      <c r="D112" s="24"/>
      <c r="E112" s="24"/>
      <c r="F112" s="24"/>
      <c r="G112" s="24"/>
      <c r="H112" s="24"/>
      <c r="I112" s="24"/>
      <c r="J112" s="24"/>
      <c r="K112" s="24"/>
      <c r="L112" s="24"/>
      <c r="M112" s="24"/>
      <c r="N112" s="24"/>
      <c r="O112" s="24"/>
      <c r="P112" s="28"/>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29"/>
      <c r="AR112" s="24"/>
    </row>
    <row r="113" spans="1:44" ht="15" customHeight="1" x14ac:dyDescent="0.25">
      <c r="A113" s="39"/>
      <c r="B113" s="93" t="s">
        <v>55</v>
      </c>
      <c r="C113" s="105"/>
      <c r="D113" s="105"/>
      <c r="E113" s="105"/>
      <c r="F113" s="105"/>
      <c r="G113" s="105"/>
      <c r="H113" s="105"/>
      <c r="I113" s="105"/>
      <c r="J113" s="105"/>
      <c r="K113" s="105"/>
      <c r="L113" s="105"/>
      <c r="M113" s="105"/>
      <c r="N113" s="105"/>
      <c r="O113" s="105"/>
      <c r="P113" s="24"/>
      <c r="Q113" s="230"/>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2"/>
      <c r="AQ113" s="29"/>
      <c r="AR113" s="24"/>
    </row>
    <row r="114" spans="1:44" ht="2.25" customHeight="1" x14ac:dyDescent="0.25">
      <c r="A114" s="39"/>
      <c r="B114" s="24"/>
      <c r="C114" s="24"/>
      <c r="D114" s="24"/>
      <c r="E114" s="24"/>
      <c r="F114" s="24"/>
      <c r="G114" s="24"/>
      <c r="H114" s="24"/>
      <c r="I114" s="24"/>
      <c r="J114" s="24"/>
      <c r="K114" s="24"/>
      <c r="L114" s="24"/>
      <c r="M114" s="24"/>
      <c r="N114" s="24"/>
      <c r="O114" s="24"/>
      <c r="P114" s="28"/>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row>
    <row r="115" spans="1:44" ht="15" customHeight="1" x14ac:dyDescent="0.25">
      <c r="A115" s="39"/>
      <c r="B115" s="93" t="s">
        <v>56</v>
      </c>
      <c r="C115" s="105"/>
      <c r="D115" s="105"/>
      <c r="E115" s="105"/>
      <c r="F115" s="105"/>
      <c r="G115" s="105"/>
      <c r="H115" s="105"/>
      <c r="I115" s="105"/>
      <c r="J115" s="105"/>
      <c r="K115" s="105"/>
      <c r="L115" s="105"/>
      <c r="M115" s="105"/>
      <c r="N115" s="105"/>
      <c r="O115" s="105"/>
      <c r="P115" s="24"/>
      <c r="Q115" s="234"/>
      <c r="R115" s="235"/>
      <c r="S115" s="235"/>
      <c r="T115" s="235"/>
      <c r="U115" s="235"/>
      <c r="V115" s="236"/>
      <c r="W115" s="105" t="s">
        <v>57</v>
      </c>
      <c r="X115" s="105"/>
      <c r="Y115" s="24"/>
      <c r="Z115" s="234"/>
      <c r="AA115" s="235"/>
      <c r="AB115" s="235"/>
      <c r="AC115" s="235"/>
      <c r="AD115" s="235"/>
      <c r="AE115" s="236"/>
      <c r="AF115" s="105" t="s">
        <v>58</v>
      </c>
      <c r="AG115" s="105"/>
      <c r="AH115" s="24"/>
      <c r="AI115" s="234"/>
      <c r="AJ115" s="235"/>
      <c r="AK115" s="235"/>
      <c r="AL115" s="235"/>
      <c r="AM115" s="235"/>
      <c r="AN115" s="236"/>
      <c r="AO115" s="105" t="s">
        <v>59</v>
      </c>
      <c r="AP115" s="105"/>
      <c r="AQ115" s="24"/>
      <c r="AR115" s="24"/>
    </row>
    <row r="116" spans="1:44" ht="2.25" customHeight="1" x14ac:dyDescent="0.25">
      <c r="A116" s="39"/>
      <c r="B116" s="24"/>
      <c r="C116" s="24"/>
      <c r="D116" s="24"/>
      <c r="E116" s="24"/>
      <c r="F116" s="24"/>
      <c r="G116" s="24"/>
      <c r="H116" s="24"/>
      <c r="I116" s="24"/>
      <c r="J116" s="24"/>
      <c r="K116" s="24"/>
      <c r="L116" s="24"/>
      <c r="M116" s="24"/>
      <c r="N116" s="24"/>
      <c r="O116" s="24"/>
      <c r="P116" s="28"/>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4" ht="15" customHeight="1" x14ac:dyDescent="0.25">
      <c r="A117" s="39"/>
      <c r="B117" s="93" t="s">
        <v>60</v>
      </c>
      <c r="C117" s="105"/>
      <c r="D117" s="105"/>
      <c r="E117" s="105"/>
      <c r="F117" s="105"/>
      <c r="G117" s="105"/>
      <c r="H117" s="105"/>
      <c r="I117" s="105"/>
      <c r="J117" s="105"/>
      <c r="K117" s="105"/>
      <c r="L117" s="105"/>
      <c r="M117" s="105"/>
      <c r="N117" s="105"/>
      <c r="O117" s="105"/>
      <c r="P117" s="24"/>
      <c r="Q117" s="237" t="s">
        <v>61</v>
      </c>
      <c r="R117" s="237"/>
      <c r="S117" s="68"/>
      <c r="T117" s="68"/>
      <c r="U117" s="15"/>
      <c r="V117" s="237" t="s">
        <v>62</v>
      </c>
      <c r="W117" s="237"/>
      <c r="X117" s="237"/>
      <c r="Y117" s="68"/>
      <c r="Z117" s="68"/>
      <c r="AA117" s="15"/>
      <c r="AB117" s="237" t="s">
        <v>63</v>
      </c>
      <c r="AC117" s="237"/>
      <c r="AD117" s="68"/>
      <c r="AE117" s="68"/>
      <c r="AF117" s="68"/>
      <c r="AG117" s="68"/>
      <c r="AH117" s="24"/>
      <c r="AI117" s="15"/>
      <c r="AJ117" s="15"/>
      <c r="AK117" s="15"/>
      <c r="AL117" s="15"/>
      <c r="AM117" s="15"/>
      <c r="AN117" s="15"/>
      <c r="AO117" s="24"/>
      <c r="AP117" s="24"/>
      <c r="AQ117" s="24"/>
      <c r="AR117" s="24"/>
    </row>
    <row r="118" spans="1:44" ht="15" customHeight="1" x14ac:dyDescent="0.25">
      <c r="A118" s="39"/>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row>
    <row r="119" spans="1:44" ht="15" customHeight="1" x14ac:dyDescent="0.25">
      <c r="A119" s="39">
        <v>12</v>
      </c>
      <c r="B119" s="204" t="s">
        <v>64</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238"/>
      <c r="AQ119" s="24"/>
      <c r="AR119" s="24"/>
    </row>
    <row r="120" spans="1:44" ht="2.25" customHeight="1" x14ac:dyDescent="0.25">
      <c r="A120" s="39"/>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238"/>
      <c r="AQ120" s="24"/>
      <c r="AR120" s="24"/>
    </row>
    <row r="121" spans="1:44" ht="15" hidden="1" customHeight="1" x14ac:dyDescent="0.25">
      <c r="A121" s="39"/>
      <c r="B121" s="37"/>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row>
    <row r="122" spans="1:44" ht="15" customHeight="1" x14ac:dyDescent="0.25">
      <c r="A122" s="39"/>
      <c r="B122" s="24"/>
      <c r="C122" s="105" t="s">
        <v>65</v>
      </c>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24"/>
      <c r="AR122" s="24"/>
    </row>
    <row r="123" spans="1:44" ht="15" hidden="1" customHeight="1" x14ac:dyDescent="0.25">
      <c r="A123" s="39"/>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row>
    <row r="124" spans="1:44" ht="15" customHeight="1" x14ac:dyDescent="0.25">
      <c r="A124" s="39"/>
      <c r="B124" s="24"/>
      <c r="C124" s="105" t="s">
        <v>66</v>
      </c>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24"/>
      <c r="AR124" s="24"/>
    </row>
    <row r="125" spans="1:44" ht="15" customHeight="1" x14ac:dyDescent="0.25">
      <c r="A125" s="39"/>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row>
    <row r="126" spans="1:44" ht="15" customHeight="1" x14ac:dyDescent="0.25">
      <c r="A126" s="11">
        <v>13</v>
      </c>
      <c r="B126" s="78" t="s">
        <v>67</v>
      </c>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24"/>
      <c r="AR126" s="24"/>
    </row>
    <row r="127" spans="1:44" ht="2.25" customHeight="1" x14ac:dyDescent="0.25">
      <c r="A127" s="39"/>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4" ht="45" customHeight="1" x14ac:dyDescent="0.25">
      <c r="A128" s="39"/>
      <c r="B128" s="118" t="s">
        <v>68</v>
      </c>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24"/>
      <c r="AR128" s="24"/>
    </row>
    <row r="129" spans="1:44" ht="15" hidden="1" customHeight="1" x14ac:dyDescent="0.25">
      <c r="A129" s="39"/>
      <c r="B129" s="37"/>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row>
    <row r="130" spans="1:44" ht="15" customHeight="1" x14ac:dyDescent="0.25">
      <c r="A130" s="39"/>
      <c r="B130" s="24"/>
      <c r="C130" s="105" t="s">
        <v>223</v>
      </c>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24"/>
      <c r="AR130" s="24"/>
    </row>
    <row r="131" spans="1:44" ht="15" hidden="1" customHeight="1" x14ac:dyDescent="0.25">
      <c r="A131" s="39"/>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row>
    <row r="132" spans="1:44" ht="15" customHeight="1" x14ac:dyDescent="0.25">
      <c r="A132" s="39"/>
      <c r="B132" s="24"/>
      <c r="C132" s="105" t="s">
        <v>224</v>
      </c>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24"/>
      <c r="AR132" s="24"/>
    </row>
    <row r="133" spans="1:44" ht="15" customHeight="1" x14ac:dyDescent="0.25">
      <c r="A133" s="39"/>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row>
    <row r="134" spans="1:44" ht="15" customHeight="1" x14ac:dyDescent="0.25">
      <c r="A134" s="233">
        <v>14</v>
      </c>
      <c r="B134" s="204" t="s">
        <v>69</v>
      </c>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4"/>
      <c r="AR134" s="24"/>
    </row>
    <row r="135" spans="1:44" ht="2.25" customHeight="1" x14ac:dyDescent="0.25">
      <c r="A135" s="233"/>
      <c r="B135" s="204"/>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c r="AQ135" s="24"/>
      <c r="AR135" s="24"/>
    </row>
    <row r="136" spans="1:44" ht="2.25" customHeight="1" x14ac:dyDescent="0.25">
      <c r="A136" s="11"/>
      <c r="B136" s="37"/>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row>
    <row r="137" spans="1:44" ht="15" customHeight="1" x14ac:dyDescent="0.25">
      <c r="A137" s="39"/>
      <c r="B137" s="80" t="s">
        <v>70</v>
      </c>
      <c r="C137" s="105"/>
      <c r="D137" s="105"/>
      <c r="E137" s="105"/>
      <c r="F137" s="105"/>
      <c r="G137" s="105"/>
      <c r="H137" s="105"/>
      <c r="I137" s="105"/>
      <c r="J137" s="105"/>
      <c r="K137" s="105"/>
      <c r="L137" s="105"/>
      <c r="M137" s="105"/>
      <c r="N137" s="105"/>
      <c r="O137" s="105"/>
      <c r="P137" s="24"/>
      <c r="Q137" s="206"/>
      <c r="R137" s="222"/>
      <c r="S137" s="222"/>
      <c r="T137" s="222"/>
      <c r="U137" s="222"/>
      <c r="V137" s="222"/>
      <c r="W137" s="222"/>
      <c r="X137" s="222"/>
      <c r="Y137" s="222"/>
      <c r="Z137" s="222"/>
      <c r="AA137" s="222"/>
      <c r="AB137" s="222"/>
      <c r="AC137" s="222"/>
      <c r="AD137" s="222"/>
      <c r="AE137" s="222"/>
      <c r="AF137" s="222"/>
      <c r="AG137" s="222"/>
      <c r="AH137" s="222"/>
      <c r="AI137" s="222"/>
      <c r="AJ137" s="222"/>
      <c r="AK137" s="222"/>
      <c r="AL137" s="222"/>
      <c r="AM137" s="222"/>
      <c r="AN137" s="222"/>
      <c r="AO137" s="222"/>
      <c r="AP137" s="223"/>
      <c r="AQ137" s="24"/>
      <c r="AR137" s="24"/>
    </row>
    <row r="138" spans="1:44" ht="2.25" customHeight="1" x14ac:dyDescent="0.25">
      <c r="A138" s="39"/>
      <c r="B138" s="24"/>
      <c r="C138" s="24"/>
      <c r="D138" s="24"/>
      <c r="E138" s="24"/>
      <c r="F138" s="24"/>
      <c r="G138" s="24"/>
      <c r="H138" s="24"/>
      <c r="I138" s="24"/>
      <c r="J138" s="24"/>
      <c r="K138" s="24"/>
      <c r="L138" s="24"/>
      <c r="M138" s="24"/>
      <c r="N138" s="24"/>
      <c r="O138" s="24"/>
      <c r="P138" s="24"/>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24"/>
      <c r="AR138" s="24"/>
    </row>
    <row r="139" spans="1:44" ht="15" customHeight="1" x14ac:dyDescent="0.25">
      <c r="A139" s="39"/>
      <c r="B139" s="80" t="s">
        <v>45</v>
      </c>
      <c r="C139" s="105"/>
      <c r="D139" s="105"/>
      <c r="E139" s="105"/>
      <c r="F139" s="105"/>
      <c r="G139" s="105"/>
      <c r="H139" s="105"/>
      <c r="I139" s="105"/>
      <c r="J139" s="105"/>
      <c r="K139" s="105"/>
      <c r="L139" s="105"/>
      <c r="M139" s="105"/>
      <c r="N139" s="105"/>
      <c r="O139" s="105"/>
      <c r="P139" s="24"/>
      <c r="Q139" s="225"/>
      <c r="R139" s="226"/>
      <c r="S139" s="226"/>
      <c r="T139" s="226"/>
      <c r="U139" s="226"/>
      <c r="V139" s="226"/>
      <c r="W139" s="226"/>
      <c r="X139" s="226"/>
      <c r="Y139" s="226"/>
      <c r="Z139" s="226"/>
      <c r="AA139" s="226"/>
      <c r="AB139" s="226"/>
      <c r="AC139" s="226"/>
      <c r="AD139" s="226"/>
      <c r="AE139" s="226"/>
      <c r="AF139" s="226"/>
      <c r="AG139" s="226"/>
      <c r="AH139" s="226"/>
      <c r="AI139" s="226"/>
      <c r="AJ139" s="226"/>
      <c r="AK139" s="227"/>
      <c r="AL139" s="16"/>
      <c r="AM139" s="225"/>
      <c r="AN139" s="226"/>
      <c r="AO139" s="226"/>
      <c r="AP139" s="227"/>
      <c r="AQ139" s="24"/>
      <c r="AR139" s="24"/>
    </row>
    <row r="140" spans="1:44" ht="2.25" customHeight="1" x14ac:dyDescent="0.25">
      <c r="A140" s="39"/>
      <c r="B140" s="24"/>
      <c r="C140" s="24"/>
      <c r="D140" s="24"/>
      <c r="E140" s="24"/>
      <c r="F140" s="24"/>
      <c r="G140" s="24"/>
      <c r="H140" s="24"/>
      <c r="I140" s="24"/>
      <c r="J140" s="24"/>
      <c r="K140" s="24"/>
      <c r="L140" s="24"/>
      <c r="M140" s="24"/>
      <c r="N140" s="24"/>
      <c r="O140" s="24"/>
      <c r="P140" s="24"/>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24"/>
      <c r="AR140" s="24"/>
    </row>
    <row r="141" spans="1:44" ht="15" customHeight="1" x14ac:dyDescent="0.25">
      <c r="A141" s="39"/>
      <c r="B141" s="80" t="s">
        <v>46</v>
      </c>
      <c r="C141" s="105"/>
      <c r="D141" s="105"/>
      <c r="E141" s="105"/>
      <c r="F141" s="105"/>
      <c r="G141" s="105"/>
      <c r="H141" s="105"/>
      <c r="I141" s="105"/>
      <c r="J141" s="105"/>
      <c r="K141" s="105"/>
      <c r="L141" s="105"/>
      <c r="M141" s="105"/>
      <c r="N141" s="105"/>
      <c r="O141" s="105"/>
      <c r="P141" s="24"/>
      <c r="Q141" s="225"/>
      <c r="R141" s="226"/>
      <c r="S141" s="226"/>
      <c r="T141" s="227"/>
      <c r="U141" s="17"/>
      <c r="V141" s="213"/>
      <c r="W141" s="214"/>
      <c r="X141" s="214"/>
      <c r="Y141" s="214"/>
      <c r="Z141" s="214"/>
      <c r="AA141" s="214"/>
      <c r="AB141" s="214"/>
      <c r="AC141" s="214"/>
      <c r="AD141" s="214"/>
      <c r="AE141" s="214"/>
      <c r="AF141" s="214"/>
      <c r="AG141" s="214"/>
      <c r="AH141" s="214"/>
      <c r="AI141" s="214"/>
      <c r="AJ141" s="214"/>
      <c r="AK141" s="214"/>
      <c r="AL141" s="214"/>
      <c r="AM141" s="214"/>
      <c r="AN141" s="214"/>
      <c r="AO141" s="214"/>
      <c r="AP141" s="215"/>
      <c r="AQ141" s="24"/>
      <c r="AR141" s="24"/>
    </row>
    <row r="142" spans="1:44" ht="2.25" customHeight="1" x14ac:dyDescent="0.25">
      <c r="A142" s="39"/>
      <c r="B142" s="24"/>
      <c r="C142" s="24"/>
      <c r="D142" s="24"/>
      <c r="E142" s="24"/>
      <c r="F142" s="24"/>
      <c r="G142" s="24"/>
      <c r="H142" s="24"/>
      <c r="I142" s="24"/>
      <c r="J142" s="24"/>
      <c r="K142" s="24"/>
      <c r="L142" s="24"/>
      <c r="M142" s="24"/>
      <c r="N142" s="24"/>
      <c r="O142" s="24"/>
      <c r="P142" s="24"/>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24"/>
      <c r="AR142" s="24"/>
    </row>
    <row r="143" spans="1:44" ht="15" customHeight="1" x14ac:dyDescent="0.25">
      <c r="A143" s="39"/>
      <c r="B143" s="80" t="s">
        <v>71</v>
      </c>
      <c r="C143" s="105"/>
      <c r="D143" s="105"/>
      <c r="E143" s="105"/>
      <c r="F143" s="105"/>
      <c r="G143" s="105"/>
      <c r="H143" s="105"/>
      <c r="I143" s="105"/>
      <c r="J143" s="105"/>
      <c r="K143" s="105"/>
      <c r="L143" s="105"/>
      <c r="M143" s="105"/>
      <c r="N143" s="105"/>
      <c r="O143" s="105"/>
      <c r="P143" s="24"/>
      <c r="Q143" s="225"/>
      <c r="R143" s="214"/>
      <c r="S143" s="214"/>
      <c r="T143" s="214"/>
      <c r="U143" s="214"/>
      <c r="V143" s="214"/>
      <c r="W143" s="214"/>
      <c r="X143" s="214"/>
      <c r="Y143" s="214"/>
      <c r="Z143" s="214"/>
      <c r="AA143" s="214"/>
      <c r="AB143" s="214"/>
      <c r="AC143" s="214"/>
      <c r="AD143" s="214"/>
      <c r="AE143" s="214"/>
      <c r="AF143" s="214"/>
      <c r="AG143" s="214"/>
      <c r="AH143" s="214"/>
      <c r="AI143" s="214"/>
      <c r="AJ143" s="214"/>
      <c r="AK143" s="214"/>
      <c r="AL143" s="214"/>
      <c r="AM143" s="214"/>
      <c r="AN143" s="214"/>
      <c r="AO143" s="214"/>
      <c r="AP143" s="215"/>
      <c r="AQ143" s="24"/>
      <c r="AR143" s="24"/>
    </row>
    <row r="144" spans="1:44" ht="2.25" customHeight="1" x14ac:dyDescent="0.25">
      <c r="A144" s="39"/>
      <c r="B144" s="24"/>
      <c r="C144" s="24"/>
      <c r="D144" s="24"/>
      <c r="E144" s="24"/>
      <c r="F144" s="24"/>
      <c r="G144" s="24"/>
      <c r="H144" s="24"/>
      <c r="I144" s="24"/>
      <c r="J144" s="24"/>
      <c r="K144" s="24"/>
      <c r="L144" s="24"/>
      <c r="M144" s="24"/>
      <c r="N144" s="24"/>
      <c r="O144" s="24"/>
      <c r="P144" s="24"/>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24"/>
      <c r="AR144" s="24"/>
    </row>
    <row r="145" spans="1:44" ht="15" customHeight="1" x14ac:dyDescent="0.25">
      <c r="A145" s="39"/>
      <c r="B145" s="80" t="s">
        <v>72</v>
      </c>
      <c r="C145" s="105"/>
      <c r="D145" s="105"/>
      <c r="E145" s="105"/>
      <c r="F145" s="105"/>
      <c r="G145" s="105"/>
      <c r="H145" s="105"/>
      <c r="I145" s="105"/>
      <c r="J145" s="105"/>
      <c r="K145" s="105"/>
      <c r="L145" s="105"/>
      <c r="M145" s="105"/>
      <c r="N145" s="105"/>
      <c r="O145" s="105"/>
      <c r="P145" s="24"/>
      <c r="Q145" s="206"/>
      <c r="R145" s="222"/>
      <c r="S145" s="222"/>
      <c r="T145" s="222"/>
      <c r="U145" s="222"/>
      <c r="V145" s="222"/>
      <c r="W145" s="222"/>
      <c r="X145" s="222"/>
      <c r="Y145" s="222"/>
      <c r="Z145" s="222"/>
      <c r="AA145" s="222"/>
      <c r="AB145" s="222"/>
      <c r="AC145" s="222"/>
      <c r="AD145" s="222"/>
      <c r="AE145" s="222"/>
      <c r="AF145" s="222"/>
      <c r="AG145" s="222"/>
      <c r="AH145" s="222"/>
      <c r="AI145" s="222"/>
      <c r="AJ145" s="222"/>
      <c r="AK145" s="222"/>
      <c r="AL145" s="222"/>
      <c r="AM145" s="222"/>
      <c r="AN145" s="222"/>
      <c r="AO145" s="222"/>
      <c r="AP145" s="223"/>
      <c r="AQ145" s="24"/>
      <c r="AR145" s="24"/>
    </row>
    <row r="146" spans="1:44" ht="2.25" customHeight="1" x14ac:dyDescent="0.25">
      <c r="A146" s="39"/>
      <c r="B146" s="24"/>
      <c r="C146" s="24"/>
      <c r="D146" s="24"/>
      <c r="E146" s="24"/>
      <c r="F146" s="24"/>
      <c r="G146" s="24"/>
      <c r="H146" s="24"/>
      <c r="I146" s="24"/>
      <c r="J146" s="24"/>
      <c r="K146" s="24"/>
      <c r="L146" s="24"/>
      <c r="M146" s="24"/>
      <c r="N146" s="24"/>
      <c r="O146" s="24"/>
      <c r="P146" s="24"/>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24"/>
      <c r="AR146" s="24"/>
    </row>
    <row r="147" spans="1:44" ht="15" customHeight="1" x14ac:dyDescent="0.25">
      <c r="A147" s="39"/>
      <c r="B147" s="80" t="s">
        <v>73</v>
      </c>
      <c r="C147" s="105"/>
      <c r="D147" s="105"/>
      <c r="E147" s="105"/>
      <c r="F147" s="105"/>
      <c r="G147" s="105"/>
      <c r="H147" s="105"/>
      <c r="I147" s="105"/>
      <c r="J147" s="105"/>
      <c r="K147" s="105"/>
      <c r="L147" s="105"/>
      <c r="M147" s="105"/>
      <c r="N147" s="105"/>
      <c r="O147" s="105"/>
      <c r="P147" s="24"/>
      <c r="Q147" s="206"/>
      <c r="R147" s="222"/>
      <c r="S147" s="222"/>
      <c r="T147" s="222"/>
      <c r="U147" s="222"/>
      <c r="V147" s="222"/>
      <c r="W147" s="222"/>
      <c r="X147" s="222"/>
      <c r="Y147" s="222"/>
      <c r="Z147" s="222"/>
      <c r="AA147" s="222"/>
      <c r="AB147" s="222"/>
      <c r="AC147" s="222"/>
      <c r="AD147" s="222"/>
      <c r="AE147" s="222"/>
      <c r="AF147" s="222"/>
      <c r="AG147" s="222"/>
      <c r="AH147" s="222"/>
      <c r="AI147" s="222"/>
      <c r="AJ147" s="222"/>
      <c r="AK147" s="222"/>
      <c r="AL147" s="222"/>
      <c r="AM147" s="222"/>
      <c r="AN147" s="222"/>
      <c r="AO147" s="222"/>
      <c r="AP147" s="223"/>
      <c r="AQ147" s="24"/>
      <c r="AR147" s="24"/>
    </row>
    <row r="148" spans="1:44" ht="15" customHeight="1" x14ac:dyDescent="0.25">
      <c r="A148" s="39"/>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row>
    <row r="149" spans="1:44" ht="15" customHeight="1" x14ac:dyDescent="0.25">
      <c r="A149" s="39">
        <v>15</v>
      </c>
      <c r="B149" s="119" t="s">
        <v>74</v>
      </c>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24"/>
      <c r="AR149" s="24"/>
    </row>
    <row r="150" spans="1:44" ht="15" customHeight="1" x14ac:dyDescent="0.25">
      <c r="A150" s="3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24"/>
      <c r="AR150" s="24"/>
    </row>
    <row r="151" spans="1:44" ht="15" customHeight="1" x14ac:dyDescent="0.25">
      <c r="A151" s="11"/>
      <c r="B151" s="37"/>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row>
    <row r="152" spans="1:44" ht="15" customHeight="1" x14ac:dyDescent="0.25">
      <c r="A152" s="39"/>
      <c r="B152" s="24"/>
      <c r="C152" s="80" t="s">
        <v>75</v>
      </c>
      <c r="D152" s="105"/>
      <c r="E152" s="105"/>
      <c r="F152" s="105"/>
      <c r="G152" s="105"/>
      <c r="H152" s="24"/>
      <c r="I152" s="68"/>
      <c r="J152" s="68"/>
      <c r="K152" s="68"/>
      <c r="L152" s="69"/>
      <c r="M152" s="68"/>
      <c r="N152" s="68"/>
      <c r="O152" s="68"/>
      <c r="P152" s="69"/>
      <c r="Q152" s="68"/>
      <c r="R152" s="68"/>
      <c r="S152" s="68"/>
      <c r="T152" s="69"/>
      <c r="U152" s="68"/>
      <c r="V152" s="68"/>
      <c r="W152" s="68"/>
      <c r="X152" s="69"/>
      <c r="Y152" s="29"/>
      <c r="Z152" s="29"/>
      <c r="AA152" s="29"/>
      <c r="AB152" s="29"/>
      <c r="AC152" s="29"/>
      <c r="AD152" s="29"/>
      <c r="AE152" s="29"/>
      <c r="AF152" s="29"/>
      <c r="AG152" s="29"/>
      <c r="AH152" s="29"/>
      <c r="AI152" s="29"/>
      <c r="AJ152" s="29"/>
      <c r="AK152" s="29"/>
      <c r="AL152" s="29"/>
      <c r="AM152" s="29"/>
      <c r="AN152" s="29"/>
      <c r="AO152" s="29"/>
      <c r="AP152" s="29"/>
      <c r="AQ152" s="24"/>
      <c r="AR152" s="24"/>
    </row>
    <row r="153" spans="1:44" ht="2.25" customHeight="1" x14ac:dyDescent="0.25">
      <c r="A153" s="11"/>
      <c r="B153" s="37"/>
      <c r="C153" s="24"/>
      <c r="D153" s="24"/>
      <c r="E153" s="24"/>
      <c r="F153" s="24"/>
      <c r="G153" s="24"/>
      <c r="H153" s="24"/>
      <c r="I153" s="48"/>
      <c r="J153" s="48"/>
      <c r="K153" s="48"/>
      <c r="L153" s="48"/>
      <c r="M153" s="48"/>
      <c r="N153" s="48"/>
      <c r="O153" s="48"/>
      <c r="P153" s="48"/>
      <c r="Q153" s="48"/>
      <c r="R153" s="48"/>
      <c r="S153" s="48"/>
      <c r="T153" s="48"/>
      <c r="U153" s="48"/>
      <c r="V153" s="48"/>
      <c r="W153" s="48"/>
      <c r="X153" s="48"/>
      <c r="Y153" s="48"/>
      <c r="Z153" s="48"/>
      <c r="AA153" s="48"/>
      <c r="AB153" s="48"/>
      <c r="AC153" s="48"/>
      <c r="AD153" s="24"/>
      <c r="AE153" s="24"/>
      <c r="AF153" s="24"/>
      <c r="AG153" s="24"/>
      <c r="AH153" s="24"/>
      <c r="AI153" s="24"/>
      <c r="AJ153" s="24"/>
      <c r="AK153" s="24"/>
      <c r="AL153" s="24"/>
      <c r="AM153" s="24"/>
      <c r="AN153" s="24"/>
      <c r="AO153" s="24"/>
      <c r="AP153" s="24"/>
      <c r="AQ153" s="24"/>
      <c r="AR153" s="24"/>
    </row>
    <row r="154" spans="1:44" ht="15" customHeight="1" x14ac:dyDescent="0.25">
      <c r="A154" s="39"/>
      <c r="B154" s="24"/>
      <c r="C154" s="80" t="s">
        <v>76</v>
      </c>
      <c r="D154" s="105"/>
      <c r="E154" s="105"/>
      <c r="F154" s="105"/>
      <c r="G154" s="105"/>
      <c r="H154" s="24"/>
      <c r="I154" s="68"/>
      <c r="J154" s="68"/>
      <c r="K154" s="68"/>
      <c r="L154" s="69"/>
      <c r="M154" s="68"/>
      <c r="N154" s="68"/>
      <c r="O154" s="68"/>
      <c r="P154" s="69"/>
      <c r="Q154" s="48"/>
      <c r="R154" s="48"/>
      <c r="S154" s="48"/>
      <c r="T154" s="48"/>
      <c r="U154" s="48"/>
      <c r="V154" s="48"/>
      <c r="W154" s="48"/>
      <c r="X154" s="48"/>
      <c r="Y154" s="48"/>
      <c r="Z154" s="48"/>
      <c r="AA154" s="48"/>
      <c r="AB154" s="48"/>
      <c r="AC154" s="48"/>
      <c r="AD154" s="24"/>
      <c r="AE154" s="24"/>
      <c r="AF154" s="24"/>
      <c r="AG154" s="24"/>
      <c r="AH154" s="24"/>
      <c r="AI154" s="24"/>
      <c r="AJ154" s="24"/>
      <c r="AK154" s="24"/>
      <c r="AL154" s="24"/>
      <c r="AM154" s="24"/>
      <c r="AN154" s="24"/>
      <c r="AO154" s="24"/>
      <c r="AP154" s="24"/>
      <c r="AQ154" s="24"/>
      <c r="AR154" s="24"/>
    </row>
    <row r="155" spans="1:44" ht="15" customHeight="1" x14ac:dyDescent="0.25">
      <c r="A155" s="39"/>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row>
    <row r="156" spans="1:44" ht="15" customHeight="1" x14ac:dyDescent="0.25">
      <c r="A156" s="39">
        <v>16</v>
      </c>
      <c r="B156" s="180" t="s">
        <v>77</v>
      </c>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c r="AH156" s="180"/>
      <c r="AI156" s="180"/>
      <c r="AJ156" s="180"/>
      <c r="AK156" s="180"/>
      <c r="AL156" s="180"/>
      <c r="AM156" s="180"/>
      <c r="AN156" s="180"/>
      <c r="AO156" s="180"/>
      <c r="AP156" s="180"/>
      <c r="AQ156" s="14"/>
      <c r="AR156" s="14"/>
    </row>
    <row r="157" spans="1:44" ht="2.25" customHeight="1" x14ac:dyDescent="0.25">
      <c r="A157" s="39"/>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14"/>
      <c r="AR157" s="14"/>
    </row>
    <row r="158" spans="1:44" ht="15" customHeight="1" x14ac:dyDescent="0.25">
      <c r="A158" s="39"/>
      <c r="B158" s="65"/>
      <c r="C158" s="66"/>
      <c r="D158" s="66"/>
      <c r="E158" s="66"/>
      <c r="F158" s="67"/>
      <c r="G158" s="66"/>
      <c r="H158" s="66"/>
      <c r="I158" s="66"/>
      <c r="J158" s="67"/>
      <c r="K158" s="66"/>
      <c r="L158" s="66"/>
      <c r="M158" s="66"/>
      <c r="N158" s="41"/>
      <c r="O158" s="41"/>
      <c r="P158" s="24"/>
      <c r="Q158" s="24"/>
      <c r="R158" s="24"/>
      <c r="S158" s="24"/>
      <c r="T158" s="24"/>
      <c r="U158" s="24"/>
      <c r="V158" s="24"/>
      <c r="W158" s="24"/>
      <c r="X158" s="24"/>
      <c r="Y158" s="24"/>
      <c r="Z158" s="24"/>
      <c r="AA158" s="24"/>
      <c r="AB158" s="24"/>
      <c r="AC158" s="14"/>
      <c r="AD158" s="14"/>
      <c r="AE158" s="14"/>
      <c r="AF158" s="14"/>
      <c r="AG158" s="14"/>
      <c r="AH158" s="14"/>
      <c r="AI158" s="14"/>
      <c r="AJ158" s="14"/>
      <c r="AK158" s="14"/>
      <c r="AL158" s="14"/>
      <c r="AM158" s="14"/>
      <c r="AN158" s="14"/>
      <c r="AO158" s="14"/>
      <c r="AP158" s="14"/>
      <c r="AQ158" s="24"/>
      <c r="AR158" s="24"/>
    </row>
    <row r="159" spans="1:44" ht="15" customHeight="1" x14ac:dyDescent="0.25">
      <c r="A159" s="39"/>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row>
    <row r="160" spans="1:44" ht="15" customHeight="1" x14ac:dyDescent="0.25">
      <c r="A160" s="11">
        <v>17</v>
      </c>
      <c r="B160" s="77" t="s">
        <v>78</v>
      </c>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5"/>
      <c r="AQ160" s="24"/>
      <c r="AR160" s="24"/>
    </row>
    <row r="161" spans="1:44" ht="15" customHeight="1" x14ac:dyDescent="0.25">
      <c r="A161" s="1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5"/>
      <c r="AQ161" s="24"/>
      <c r="AR161" s="24"/>
    </row>
    <row r="162" spans="1:44" ht="2.25" customHeight="1" x14ac:dyDescent="0.25">
      <c r="A162" s="39"/>
      <c r="B162" s="37"/>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row>
    <row r="163" spans="1:44" ht="15" customHeight="1" x14ac:dyDescent="0.25">
      <c r="A163" s="39"/>
      <c r="B163" s="37"/>
      <c r="C163" s="41" t="s">
        <v>79</v>
      </c>
      <c r="D163" s="41"/>
      <c r="E163" s="41"/>
      <c r="F163" s="41"/>
      <c r="G163" s="41"/>
      <c r="H163" s="41"/>
      <c r="I163" s="41"/>
      <c r="J163" s="41"/>
      <c r="K163" s="41"/>
      <c r="L163" s="41"/>
      <c r="M163" s="41"/>
      <c r="N163" s="41"/>
      <c r="O163" s="41"/>
      <c r="P163" s="41"/>
      <c r="Q163" s="41"/>
      <c r="R163" s="41"/>
      <c r="S163" s="41"/>
      <c r="T163" s="41"/>
      <c r="U163" s="41"/>
      <c r="V163" s="41"/>
      <c r="W163" s="41"/>
      <c r="X163" s="41"/>
      <c r="Y163" s="41"/>
      <c r="Z163" s="24"/>
      <c r="AA163" s="24"/>
      <c r="AB163" s="24"/>
      <c r="AC163" s="44"/>
      <c r="AD163" s="224"/>
      <c r="AE163" s="95"/>
      <c r="AF163" s="95"/>
      <c r="AG163" s="95"/>
      <c r="AH163" s="95"/>
      <c r="AI163" s="95"/>
      <c r="AJ163" s="95"/>
      <c r="AK163" s="95"/>
      <c r="AL163" s="95"/>
      <c r="AM163" s="95"/>
      <c r="AN163" s="95"/>
      <c r="AO163" s="95"/>
      <c r="AP163" s="96"/>
      <c r="AQ163" s="24"/>
      <c r="AR163" s="24"/>
    </row>
    <row r="164" spans="1:44" ht="15" customHeight="1" x14ac:dyDescent="0.25">
      <c r="A164" s="39"/>
      <c r="B164" s="29"/>
      <c r="C164" s="176" t="s">
        <v>39</v>
      </c>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24"/>
      <c r="AE164" s="24"/>
      <c r="AF164" s="24"/>
      <c r="AG164" s="24"/>
      <c r="AH164" s="24"/>
      <c r="AI164" s="24"/>
      <c r="AJ164" s="24"/>
      <c r="AK164" s="24"/>
      <c r="AL164" s="24"/>
      <c r="AM164" s="24"/>
      <c r="AN164" s="24"/>
      <c r="AO164" s="24"/>
      <c r="AP164" s="24"/>
      <c r="AQ164" s="14"/>
      <c r="AR164" s="14"/>
    </row>
    <row r="165" spans="1:44" ht="15" customHeight="1" x14ac:dyDescent="0.25">
      <c r="A165" s="39"/>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row>
    <row r="166" spans="1:44" ht="15" customHeight="1" x14ac:dyDescent="0.25">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24"/>
      <c r="AR166" s="24"/>
    </row>
    <row r="167" spans="1:44" ht="15" customHeight="1" x14ac:dyDescent="0.25">
      <c r="A167" s="39"/>
      <c r="B167" s="75" t="s">
        <v>80</v>
      </c>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6"/>
      <c r="AQ167" s="24"/>
      <c r="AR167" s="24"/>
    </row>
    <row r="168" spans="1:44" ht="15" customHeight="1" x14ac:dyDescent="0.25">
      <c r="A168" s="39"/>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row>
    <row r="169" spans="1:44" ht="15" customHeight="1" x14ac:dyDescent="0.25">
      <c r="A169" s="11">
        <v>18</v>
      </c>
      <c r="B169" s="204" t="s">
        <v>81</v>
      </c>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4"/>
      <c r="AN169" s="204"/>
      <c r="AO169" s="204"/>
      <c r="AP169" s="204"/>
      <c r="AQ169" s="24"/>
      <c r="AR169" s="24"/>
    </row>
    <row r="170" spans="1:44" ht="15" hidden="1" customHeight="1" x14ac:dyDescent="0.25">
      <c r="A170" s="39"/>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row>
    <row r="171" spans="1:44" ht="15" customHeight="1" x14ac:dyDescent="0.25">
      <c r="A171" s="39"/>
      <c r="B171" s="24"/>
      <c r="C171" s="105" t="s">
        <v>38</v>
      </c>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24"/>
      <c r="AR171" s="24"/>
    </row>
    <row r="172" spans="1:44" ht="15" hidden="1" customHeight="1" x14ac:dyDescent="0.25">
      <c r="A172" s="39"/>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row>
    <row r="173" spans="1:44" ht="15" customHeight="1" x14ac:dyDescent="0.25">
      <c r="A173" s="39"/>
      <c r="B173" s="24"/>
      <c r="C173" s="105" t="s">
        <v>82</v>
      </c>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24"/>
      <c r="AR173" s="24"/>
    </row>
    <row r="174" spans="1:44" ht="15" customHeight="1" x14ac:dyDescent="0.25">
      <c r="A174" s="39"/>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row>
    <row r="175" spans="1:44" ht="15" customHeight="1" x14ac:dyDescent="0.25">
      <c r="A175" s="11">
        <v>19</v>
      </c>
      <c r="B175" s="78" t="s">
        <v>83</v>
      </c>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24"/>
      <c r="AR175" s="24"/>
    </row>
    <row r="176" spans="1:44" ht="2.25" customHeight="1" x14ac:dyDescent="0.25">
      <c r="A176" s="11"/>
      <c r="B176" s="37"/>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row>
    <row r="177" spans="1:44" ht="30" customHeight="1" x14ac:dyDescent="0.25">
      <c r="A177" s="39"/>
      <c r="B177" s="118" t="s">
        <v>84</v>
      </c>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24"/>
      <c r="AR177" s="24"/>
    </row>
    <row r="178" spans="1:44" ht="15" hidden="1" customHeight="1" x14ac:dyDescent="0.25">
      <c r="A178" s="39"/>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row>
    <row r="179" spans="1:44" ht="15" customHeight="1" x14ac:dyDescent="0.25">
      <c r="A179" s="39"/>
      <c r="B179" s="24"/>
      <c r="C179" s="105" t="s">
        <v>85</v>
      </c>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c r="AG179" s="105"/>
      <c r="AH179" s="105"/>
      <c r="AI179" s="105"/>
      <c r="AJ179" s="105"/>
      <c r="AK179" s="105"/>
      <c r="AL179" s="105"/>
      <c r="AM179" s="105"/>
      <c r="AN179" s="105"/>
      <c r="AO179" s="105"/>
      <c r="AP179" s="105"/>
      <c r="AQ179" s="24"/>
      <c r="AR179" s="24"/>
    </row>
    <row r="180" spans="1:44" ht="15" hidden="1" customHeight="1" x14ac:dyDescent="0.25">
      <c r="A180" s="39"/>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row>
    <row r="181" spans="1:44" ht="15" customHeight="1" x14ac:dyDescent="0.25">
      <c r="A181" s="39"/>
      <c r="B181" s="24"/>
      <c r="C181" s="105" t="s">
        <v>86</v>
      </c>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c r="AG181" s="105"/>
      <c r="AH181" s="105"/>
      <c r="AI181" s="105"/>
      <c r="AJ181" s="105"/>
      <c r="AK181" s="105"/>
      <c r="AL181" s="105"/>
      <c r="AM181" s="105"/>
      <c r="AN181" s="105"/>
      <c r="AO181" s="105"/>
      <c r="AP181" s="105"/>
      <c r="AQ181" s="24"/>
      <c r="AR181" s="24"/>
    </row>
    <row r="182" spans="1:44" ht="15" hidden="1" customHeight="1" x14ac:dyDescent="0.25">
      <c r="A182" s="39"/>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row>
    <row r="183" spans="1:44" ht="15" customHeight="1" x14ac:dyDescent="0.25">
      <c r="A183" s="39"/>
      <c r="B183" s="24"/>
      <c r="C183" s="105" t="s">
        <v>87</v>
      </c>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24"/>
      <c r="AR183" s="24"/>
    </row>
    <row r="184" spans="1:44" ht="15" customHeight="1" x14ac:dyDescent="0.25">
      <c r="A184" s="39"/>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row>
    <row r="185" spans="1:44" ht="15" customHeight="1" x14ac:dyDescent="0.25">
      <c r="A185" s="39">
        <v>20</v>
      </c>
      <c r="B185" s="77" t="s">
        <v>88</v>
      </c>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5"/>
      <c r="AQ185" s="24"/>
      <c r="AR185" s="24"/>
    </row>
    <row r="186" spans="1:44" ht="15" customHeight="1" x14ac:dyDescent="0.25">
      <c r="A186" s="39"/>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5"/>
      <c r="AQ186" s="24"/>
      <c r="AR186" s="24"/>
    </row>
    <row r="187" spans="1:44" ht="15" hidden="1" customHeight="1" x14ac:dyDescent="0.25">
      <c r="A187" s="39"/>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24"/>
      <c r="AQ187" s="24"/>
      <c r="AR187" s="24"/>
    </row>
    <row r="188" spans="1:44" ht="15" customHeight="1" x14ac:dyDescent="0.25">
      <c r="A188" s="39"/>
      <c r="B188" s="24"/>
      <c r="C188" s="105" t="s">
        <v>89</v>
      </c>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24"/>
      <c r="AR188" s="24"/>
    </row>
    <row r="189" spans="1:44" ht="15" hidden="1" customHeight="1" x14ac:dyDescent="0.25">
      <c r="A189" s="39"/>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row>
    <row r="190" spans="1:44" ht="15" customHeight="1" x14ac:dyDescent="0.25">
      <c r="A190" s="39"/>
      <c r="B190" s="24"/>
      <c r="C190" s="105" t="s">
        <v>90</v>
      </c>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24"/>
      <c r="AR190" s="24"/>
    </row>
    <row r="191" spans="1:44" ht="15" customHeight="1" x14ac:dyDescent="0.25">
      <c r="A191" s="39"/>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row>
    <row r="192" spans="1:44" ht="15" customHeight="1" x14ac:dyDescent="0.25">
      <c r="A192" s="39">
        <v>21</v>
      </c>
      <c r="B192" s="77" t="s">
        <v>91</v>
      </c>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24"/>
      <c r="AR192" s="24"/>
    </row>
    <row r="193" spans="1:44" ht="2.25" customHeight="1" x14ac:dyDescent="0.25">
      <c r="A193" s="39"/>
      <c r="B193" s="37"/>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row>
    <row r="194" spans="1:44" ht="15" customHeight="1" x14ac:dyDescent="0.25">
      <c r="A194" s="39"/>
      <c r="B194" s="80" t="s">
        <v>92</v>
      </c>
      <c r="C194" s="105"/>
      <c r="D194" s="105"/>
      <c r="E194" s="105"/>
      <c r="F194" s="105"/>
      <c r="G194" s="105"/>
      <c r="H194" s="105"/>
      <c r="I194" s="105"/>
      <c r="J194" s="105"/>
      <c r="K194" s="105"/>
      <c r="L194" s="105"/>
      <c r="M194" s="105"/>
      <c r="N194" s="105"/>
      <c r="O194" s="105"/>
      <c r="P194" s="24"/>
      <c r="Q194" s="216"/>
      <c r="R194" s="217"/>
      <c r="S194" s="217"/>
      <c r="T194" s="217"/>
      <c r="U194" s="217"/>
      <c r="V194" s="217"/>
      <c r="W194" s="217"/>
      <c r="X194" s="217"/>
      <c r="Y194" s="217"/>
      <c r="Z194" s="217"/>
      <c r="AA194" s="217"/>
      <c r="AB194" s="217"/>
      <c r="AC194" s="217"/>
      <c r="AD194" s="217"/>
      <c r="AE194" s="217"/>
      <c r="AF194" s="217"/>
      <c r="AG194" s="217"/>
      <c r="AH194" s="217"/>
      <c r="AI194" s="217"/>
      <c r="AJ194" s="217"/>
      <c r="AK194" s="217"/>
      <c r="AL194" s="217"/>
      <c r="AM194" s="217"/>
      <c r="AN194" s="217"/>
      <c r="AO194" s="217"/>
      <c r="AP194" s="218"/>
      <c r="AQ194" s="24"/>
      <c r="AR194" s="24"/>
    </row>
    <row r="195" spans="1:44" ht="2.25" customHeight="1" x14ac:dyDescent="0.25">
      <c r="A195" s="39"/>
      <c r="B195" s="24"/>
      <c r="C195" s="31"/>
      <c r="D195" s="31"/>
      <c r="E195" s="31"/>
      <c r="F195" s="31"/>
      <c r="G195" s="31"/>
      <c r="H195" s="31"/>
      <c r="I195" s="31"/>
      <c r="J195" s="31"/>
      <c r="K195" s="31"/>
      <c r="L195" s="31"/>
      <c r="M195" s="31"/>
      <c r="N195" s="31"/>
      <c r="O195" s="24"/>
      <c r="P195" s="31"/>
      <c r="Q195" s="219"/>
      <c r="R195" s="220"/>
      <c r="S195" s="220"/>
      <c r="T195" s="220"/>
      <c r="U195" s="220"/>
      <c r="V195" s="220"/>
      <c r="W195" s="220"/>
      <c r="X195" s="220"/>
      <c r="Y195" s="220"/>
      <c r="Z195" s="220"/>
      <c r="AA195" s="220"/>
      <c r="AB195" s="220"/>
      <c r="AC195" s="220"/>
      <c r="AD195" s="220"/>
      <c r="AE195" s="220"/>
      <c r="AF195" s="220"/>
      <c r="AG195" s="220"/>
      <c r="AH195" s="220"/>
      <c r="AI195" s="220"/>
      <c r="AJ195" s="220"/>
      <c r="AK195" s="220"/>
      <c r="AL195" s="220"/>
      <c r="AM195" s="220"/>
      <c r="AN195" s="220"/>
      <c r="AO195" s="220"/>
      <c r="AP195" s="221"/>
      <c r="AQ195" s="24"/>
      <c r="AR195" s="24"/>
    </row>
    <row r="196" spans="1:44" ht="2.25" customHeight="1" x14ac:dyDescent="0.25">
      <c r="A196" s="39"/>
      <c r="B196" s="24"/>
      <c r="C196" s="24"/>
      <c r="D196" s="24"/>
      <c r="E196" s="24"/>
      <c r="F196" s="24"/>
      <c r="G196" s="24"/>
      <c r="H196" s="24"/>
      <c r="I196" s="24"/>
      <c r="J196" s="24"/>
      <c r="K196" s="24"/>
      <c r="L196" s="24"/>
      <c r="M196" s="28"/>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row>
    <row r="197" spans="1:44" ht="15" customHeight="1" x14ac:dyDescent="0.25">
      <c r="A197" s="39"/>
      <c r="B197" s="93" t="s">
        <v>93</v>
      </c>
      <c r="C197" s="105"/>
      <c r="D197" s="105"/>
      <c r="E197" s="105"/>
      <c r="F197" s="105"/>
      <c r="G197" s="105"/>
      <c r="H197" s="105"/>
      <c r="I197" s="105"/>
      <c r="J197" s="105"/>
      <c r="K197" s="105"/>
      <c r="L197" s="105"/>
      <c r="M197" s="105"/>
      <c r="N197" s="105"/>
      <c r="O197" s="105"/>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row>
    <row r="198" spans="1:44" ht="2.25" customHeight="1" x14ac:dyDescent="0.25">
      <c r="A198" s="39"/>
      <c r="B198" s="24"/>
      <c r="C198" s="24"/>
      <c r="D198" s="24"/>
      <c r="E198" s="24"/>
      <c r="F198" s="24"/>
      <c r="G198" s="24"/>
      <c r="H198" s="24"/>
      <c r="I198" s="24"/>
      <c r="J198" s="24"/>
      <c r="K198" s="24"/>
      <c r="L198" s="24"/>
      <c r="M198" s="24"/>
      <c r="N198" s="28"/>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row>
    <row r="199" spans="1:44" ht="15" customHeight="1" x14ac:dyDescent="0.25">
      <c r="A199" s="39"/>
      <c r="B199" s="93" t="s">
        <v>45</v>
      </c>
      <c r="C199" s="105"/>
      <c r="D199" s="105"/>
      <c r="E199" s="105"/>
      <c r="F199" s="105"/>
      <c r="G199" s="105"/>
      <c r="H199" s="105"/>
      <c r="I199" s="105"/>
      <c r="J199" s="105"/>
      <c r="K199" s="105"/>
      <c r="L199" s="105"/>
      <c r="M199" s="105"/>
      <c r="N199" s="105"/>
      <c r="O199" s="105"/>
      <c r="P199" s="24"/>
      <c r="Q199" s="206"/>
      <c r="R199" s="207"/>
      <c r="S199" s="207"/>
      <c r="T199" s="207"/>
      <c r="U199" s="207"/>
      <c r="V199" s="207"/>
      <c r="W199" s="207"/>
      <c r="X199" s="207"/>
      <c r="Y199" s="207"/>
      <c r="Z199" s="207"/>
      <c r="AA199" s="207"/>
      <c r="AB199" s="207"/>
      <c r="AC199" s="207"/>
      <c r="AD199" s="207"/>
      <c r="AE199" s="207"/>
      <c r="AF199" s="207"/>
      <c r="AG199" s="207"/>
      <c r="AH199" s="207"/>
      <c r="AI199" s="207"/>
      <c r="AJ199" s="207"/>
      <c r="AK199" s="208"/>
      <c r="AL199" s="12"/>
      <c r="AM199" s="206"/>
      <c r="AN199" s="207"/>
      <c r="AO199" s="207"/>
      <c r="AP199" s="208"/>
      <c r="AQ199" s="24"/>
      <c r="AR199" s="24"/>
    </row>
    <row r="200" spans="1:44" ht="2.25" customHeight="1" x14ac:dyDescent="0.25">
      <c r="A200" s="39"/>
      <c r="B200" s="24"/>
      <c r="C200" s="24"/>
      <c r="D200" s="24"/>
      <c r="E200" s="24"/>
      <c r="F200" s="24"/>
      <c r="G200" s="24"/>
      <c r="H200" s="24"/>
      <c r="I200" s="24"/>
      <c r="J200" s="24"/>
      <c r="K200" s="24"/>
      <c r="L200" s="24"/>
      <c r="M200" s="24"/>
      <c r="N200" s="28"/>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row>
    <row r="201" spans="1:44" ht="15" customHeight="1" x14ac:dyDescent="0.25">
      <c r="A201" s="39"/>
      <c r="B201" s="93" t="s">
        <v>46</v>
      </c>
      <c r="C201" s="105"/>
      <c r="D201" s="105"/>
      <c r="E201" s="105"/>
      <c r="F201" s="105"/>
      <c r="G201" s="105"/>
      <c r="H201" s="105"/>
      <c r="I201" s="105"/>
      <c r="J201" s="105"/>
      <c r="K201" s="105"/>
      <c r="L201" s="105"/>
      <c r="M201" s="105"/>
      <c r="N201" s="105"/>
      <c r="O201" s="105"/>
      <c r="P201" s="24"/>
      <c r="Q201" s="206"/>
      <c r="R201" s="207"/>
      <c r="S201" s="207"/>
      <c r="T201" s="208"/>
      <c r="U201" s="13"/>
      <c r="V201" s="209"/>
      <c r="W201" s="210"/>
      <c r="X201" s="210"/>
      <c r="Y201" s="210"/>
      <c r="Z201" s="210"/>
      <c r="AA201" s="210"/>
      <c r="AB201" s="210"/>
      <c r="AC201" s="210"/>
      <c r="AD201" s="210"/>
      <c r="AE201" s="210"/>
      <c r="AF201" s="210"/>
      <c r="AG201" s="210"/>
      <c r="AH201" s="210"/>
      <c r="AI201" s="210"/>
      <c r="AJ201" s="210"/>
      <c r="AK201" s="210"/>
      <c r="AL201" s="210"/>
      <c r="AM201" s="210"/>
      <c r="AN201" s="210"/>
      <c r="AO201" s="210"/>
      <c r="AP201" s="211"/>
      <c r="AQ201" s="24"/>
      <c r="AR201" s="24"/>
    </row>
    <row r="202" spans="1:44" ht="2.25" customHeight="1" x14ac:dyDescent="0.25">
      <c r="A202" s="39"/>
      <c r="B202" s="24"/>
      <c r="C202" s="24"/>
      <c r="D202" s="24"/>
      <c r="E202" s="24"/>
      <c r="F202" s="24"/>
      <c r="G202" s="24"/>
      <c r="H202" s="24"/>
      <c r="I202" s="24"/>
      <c r="J202" s="24"/>
      <c r="K202" s="24"/>
      <c r="L202" s="24"/>
      <c r="M202" s="24"/>
      <c r="N202" s="28"/>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row>
    <row r="203" spans="1:44" ht="15" customHeight="1" x14ac:dyDescent="0.25">
      <c r="A203" s="39"/>
      <c r="B203" s="93" t="s">
        <v>94</v>
      </c>
      <c r="C203" s="105"/>
      <c r="D203" s="105"/>
      <c r="E203" s="105"/>
      <c r="F203" s="105"/>
      <c r="G203" s="105"/>
      <c r="H203" s="105"/>
      <c r="I203" s="105"/>
      <c r="J203" s="105"/>
      <c r="K203" s="105"/>
      <c r="L203" s="105"/>
      <c r="M203" s="105"/>
      <c r="N203" s="105"/>
      <c r="O203" s="105"/>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row>
    <row r="204" spans="1:44" ht="2.25" customHeight="1" x14ac:dyDescent="0.25">
      <c r="A204" s="39"/>
      <c r="B204" s="24"/>
      <c r="C204" s="24"/>
      <c r="D204" s="24"/>
      <c r="E204" s="24"/>
      <c r="F204" s="24"/>
      <c r="G204" s="24"/>
      <c r="H204" s="24"/>
      <c r="I204" s="24"/>
      <c r="J204" s="24"/>
      <c r="K204" s="24"/>
      <c r="L204" s="24"/>
      <c r="M204" s="24"/>
      <c r="N204" s="28"/>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row>
    <row r="205" spans="1:44" ht="15" customHeight="1" x14ac:dyDescent="0.25">
      <c r="A205" s="39"/>
      <c r="B205" s="93" t="s">
        <v>45</v>
      </c>
      <c r="C205" s="105"/>
      <c r="D205" s="105"/>
      <c r="E205" s="105"/>
      <c r="F205" s="105"/>
      <c r="G205" s="105"/>
      <c r="H205" s="105"/>
      <c r="I205" s="105"/>
      <c r="J205" s="105"/>
      <c r="K205" s="105"/>
      <c r="L205" s="105"/>
      <c r="M205" s="105"/>
      <c r="N205" s="105"/>
      <c r="O205" s="105"/>
      <c r="P205" s="24"/>
      <c r="Q205" s="206"/>
      <c r="R205" s="207"/>
      <c r="S205" s="207"/>
      <c r="T205" s="207"/>
      <c r="U205" s="207"/>
      <c r="V205" s="207"/>
      <c r="W205" s="207"/>
      <c r="X205" s="207"/>
      <c r="Y205" s="207"/>
      <c r="Z205" s="207"/>
      <c r="AA205" s="207"/>
      <c r="AB205" s="207"/>
      <c r="AC205" s="207"/>
      <c r="AD205" s="207"/>
      <c r="AE205" s="207"/>
      <c r="AF205" s="207"/>
      <c r="AG205" s="207"/>
      <c r="AH205" s="207"/>
      <c r="AI205" s="207"/>
      <c r="AJ205" s="207"/>
      <c r="AK205" s="208"/>
      <c r="AL205" s="12"/>
      <c r="AM205" s="206"/>
      <c r="AN205" s="207"/>
      <c r="AO205" s="207"/>
      <c r="AP205" s="208"/>
      <c r="AQ205" s="24"/>
      <c r="AR205" s="24"/>
    </row>
    <row r="206" spans="1:44" ht="2.25" customHeight="1" x14ac:dyDescent="0.25">
      <c r="A206" s="39"/>
      <c r="B206" s="24"/>
      <c r="C206" s="24"/>
      <c r="D206" s="24"/>
      <c r="E206" s="24"/>
      <c r="F206" s="24"/>
      <c r="G206" s="24"/>
      <c r="H206" s="24"/>
      <c r="I206" s="24"/>
      <c r="J206" s="24"/>
      <c r="K206" s="24"/>
      <c r="L206" s="24"/>
      <c r="M206" s="24"/>
      <c r="N206" s="28"/>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row>
    <row r="207" spans="1:44" ht="15" customHeight="1" x14ac:dyDescent="0.25">
      <c r="A207" s="39"/>
      <c r="B207" s="93" t="s">
        <v>46</v>
      </c>
      <c r="C207" s="105"/>
      <c r="D207" s="105"/>
      <c r="E207" s="105"/>
      <c r="F207" s="105"/>
      <c r="G207" s="105"/>
      <c r="H207" s="105"/>
      <c r="I207" s="105"/>
      <c r="J207" s="105"/>
      <c r="K207" s="105"/>
      <c r="L207" s="105"/>
      <c r="M207" s="105"/>
      <c r="N207" s="105"/>
      <c r="O207" s="105"/>
      <c r="P207" s="24"/>
      <c r="Q207" s="206"/>
      <c r="R207" s="207"/>
      <c r="S207" s="207"/>
      <c r="T207" s="208"/>
      <c r="U207" s="13"/>
      <c r="V207" s="209"/>
      <c r="W207" s="210"/>
      <c r="X207" s="210"/>
      <c r="Y207" s="210"/>
      <c r="Z207" s="210"/>
      <c r="AA207" s="210"/>
      <c r="AB207" s="210"/>
      <c r="AC207" s="210"/>
      <c r="AD207" s="210"/>
      <c r="AE207" s="210"/>
      <c r="AF207" s="210"/>
      <c r="AG207" s="210"/>
      <c r="AH207" s="210"/>
      <c r="AI207" s="210"/>
      <c r="AJ207" s="210"/>
      <c r="AK207" s="210"/>
      <c r="AL207" s="210"/>
      <c r="AM207" s="210"/>
      <c r="AN207" s="210"/>
      <c r="AO207" s="210"/>
      <c r="AP207" s="211"/>
      <c r="AQ207" s="24"/>
      <c r="AR207" s="24"/>
    </row>
    <row r="208" spans="1:44" ht="15" customHeight="1" x14ac:dyDescent="0.25">
      <c r="A208" s="39"/>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row>
    <row r="209" spans="1:44" ht="15" customHeight="1" x14ac:dyDescent="0.25">
      <c r="A209" s="39"/>
      <c r="B209" s="75" t="s">
        <v>95</v>
      </c>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6"/>
      <c r="AQ209" s="24"/>
      <c r="AR209" s="24"/>
    </row>
    <row r="210" spans="1:44" ht="15" customHeight="1" x14ac:dyDescent="0.25">
      <c r="A210" s="39"/>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row>
    <row r="211" spans="1:44" ht="15" customHeight="1" x14ac:dyDescent="0.25">
      <c r="A211" s="39">
        <v>22</v>
      </c>
      <c r="B211" s="78" t="s">
        <v>96</v>
      </c>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c r="AG211" s="105"/>
      <c r="AH211" s="105"/>
      <c r="AI211" s="105"/>
      <c r="AJ211" s="105"/>
      <c r="AK211" s="105"/>
      <c r="AL211" s="105"/>
      <c r="AM211" s="105"/>
      <c r="AN211" s="105"/>
      <c r="AO211" s="105"/>
      <c r="AP211" s="105"/>
      <c r="AQ211" s="24"/>
      <c r="AR211" s="24"/>
    </row>
    <row r="212" spans="1:44" ht="2.25" customHeight="1" x14ac:dyDescent="0.25">
      <c r="A212" s="39"/>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row>
    <row r="213" spans="1:44" ht="15" customHeight="1" x14ac:dyDescent="0.25">
      <c r="A213" s="39"/>
      <c r="B213" s="83" t="s">
        <v>97</v>
      </c>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24"/>
      <c r="AR213" s="24"/>
    </row>
    <row r="214" spans="1:44" ht="15" hidden="1" customHeight="1" x14ac:dyDescent="0.25">
      <c r="A214" s="39"/>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row>
    <row r="215" spans="1:44" ht="15" customHeight="1" x14ac:dyDescent="0.25">
      <c r="A215" s="39"/>
      <c r="B215" s="24"/>
      <c r="C215" s="105" t="s">
        <v>98</v>
      </c>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c r="AG215" s="105"/>
      <c r="AH215" s="105"/>
      <c r="AI215" s="105"/>
      <c r="AJ215" s="105"/>
      <c r="AK215" s="105"/>
      <c r="AL215" s="105"/>
      <c r="AM215" s="105"/>
      <c r="AN215" s="105"/>
      <c r="AO215" s="105"/>
      <c r="AP215" s="105"/>
      <c r="AQ215" s="24"/>
      <c r="AR215" s="24"/>
    </row>
    <row r="216" spans="1:44" ht="15" hidden="1" customHeight="1" x14ac:dyDescent="0.25">
      <c r="A216" s="39"/>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row>
    <row r="217" spans="1:44" ht="15" customHeight="1" x14ac:dyDescent="0.25">
      <c r="A217" s="39"/>
      <c r="B217" s="24"/>
      <c r="C217" s="105" t="s">
        <v>99</v>
      </c>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c r="AK217" s="105"/>
      <c r="AL217" s="105"/>
      <c r="AM217" s="105"/>
      <c r="AN217" s="105"/>
      <c r="AO217" s="105"/>
      <c r="AP217" s="105"/>
      <c r="AQ217" s="24"/>
      <c r="AR217" s="24"/>
    </row>
    <row r="218" spans="1:44" ht="15" customHeight="1" x14ac:dyDescent="0.25">
      <c r="A218" s="39"/>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row>
    <row r="219" spans="1:44" ht="15" customHeight="1" x14ac:dyDescent="0.25">
      <c r="A219" s="39">
        <v>23</v>
      </c>
      <c r="B219" s="180" t="s">
        <v>100</v>
      </c>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c r="AG219" s="180"/>
      <c r="AH219" s="180"/>
      <c r="AI219" s="180"/>
      <c r="AJ219" s="180"/>
      <c r="AK219" s="180"/>
      <c r="AL219" s="180"/>
      <c r="AM219" s="180"/>
      <c r="AN219" s="180"/>
      <c r="AO219" s="180"/>
      <c r="AP219" s="180"/>
      <c r="AQ219" s="24"/>
      <c r="AR219" s="24"/>
    </row>
    <row r="220" spans="1:44" ht="2.25" customHeight="1" x14ac:dyDescent="0.25">
      <c r="A220" s="39"/>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24"/>
      <c r="AR220" s="24"/>
    </row>
    <row r="221" spans="1:44" s="72" customFormat="1" ht="30" customHeight="1" x14ac:dyDescent="0.25">
      <c r="A221" s="39"/>
      <c r="B221" s="212" t="s">
        <v>101</v>
      </c>
      <c r="C221" s="199"/>
      <c r="D221" s="199"/>
      <c r="E221" s="199"/>
      <c r="F221" s="199"/>
      <c r="G221" s="199"/>
      <c r="H221" s="199"/>
      <c r="I221" s="199"/>
      <c r="J221" s="199"/>
      <c r="K221" s="199"/>
      <c r="L221" s="199"/>
      <c r="M221" s="199"/>
      <c r="N221" s="199"/>
      <c r="O221" s="199"/>
      <c r="P221" s="199"/>
      <c r="Q221" s="199"/>
      <c r="R221" s="199"/>
      <c r="S221" s="199"/>
      <c r="T221" s="199"/>
      <c r="U221" s="199"/>
      <c r="V221" s="199"/>
      <c r="W221" s="199"/>
      <c r="X221" s="199"/>
      <c r="Y221" s="199"/>
      <c r="Z221" s="199"/>
      <c r="AA221" s="199"/>
      <c r="AB221" s="199"/>
      <c r="AC221" s="199"/>
      <c r="AD221" s="199"/>
      <c r="AE221" s="199"/>
      <c r="AF221" s="199"/>
      <c r="AG221" s="199"/>
      <c r="AH221" s="199"/>
      <c r="AI221" s="199"/>
      <c r="AJ221" s="199"/>
      <c r="AK221" s="199"/>
      <c r="AL221" s="199"/>
      <c r="AM221" s="199"/>
      <c r="AN221" s="199"/>
      <c r="AO221" s="199"/>
      <c r="AP221" s="199"/>
      <c r="AQ221" s="24"/>
      <c r="AR221" s="24"/>
    </row>
    <row r="222" spans="1:44" ht="2.25" customHeight="1" x14ac:dyDescent="0.25">
      <c r="A222" s="39"/>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24"/>
      <c r="AR222" s="24"/>
    </row>
    <row r="223" spans="1:44" ht="15" customHeight="1" x14ac:dyDescent="0.25">
      <c r="A223" s="39"/>
      <c r="B223" s="56"/>
      <c r="C223" s="176" t="s">
        <v>102</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6"/>
      <c r="AJ223" s="176"/>
      <c r="AK223" s="176"/>
      <c r="AL223" s="176"/>
      <c r="AM223" s="176"/>
      <c r="AN223" s="176"/>
      <c r="AO223" s="176"/>
      <c r="AP223" s="176"/>
      <c r="AQ223" s="24"/>
      <c r="AR223" s="24"/>
    </row>
    <row r="224" spans="1:44" ht="2.25" customHeight="1" x14ac:dyDescent="0.25">
      <c r="A224" s="39"/>
      <c r="B224" s="56"/>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24"/>
      <c r="AR224" s="24"/>
    </row>
    <row r="225" spans="1:44" ht="15" customHeight="1" x14ac:dyDescent="0.25">
      <c r="A225" s="39"/>
      <c r="B225" s="56"/>
      <c r="C225" s="176" t="s">
        <v>103</v>
      </c>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6"/>
      <c r="AJ225" s="176"/>
      <c r="AK225" s="176"/>
      <c r="AL225" s="176"/>
      <c r="AM225" s="176"/>
      <c r="AN225" s="176"/>
      <c r="AO225" s="176"/>
      <c r="AP225" s="176"/>
      <c r="AQ225" s="24"/>
      <c r="AR225" s="24"/>
    </row>
    <row r="226" spans="1:44" ht="2.25" customHeight="1" x14ac:dyDescent="0.25">
      <c r="A226" s="39"/>
      <c r="B226" s="56"/>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row>
    <row r="227" spans="1:44" ht="15" customHeight="1" x14ac:dyDescent="0.25">
      <c r="A227" s="39"/>
      <c r="B227" s="56"/>
      <c r="C227" s="176" t="s">
        <v>104</v>
      </c>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6"/>
      <c r="AJ227" s="176"/>
      <c r="AK227" s="176"/>
      <c r="AL227" s="176"/>
      <c r="AM227" s="176"/>
      <c r="AN227" s="176"/>
      <c r="AO227" s="176"/>
      <c r="AP227" s="176"/>
      <c r="AQ227" s="24"/>
      <c r="AR227" s="24"/>
    </row>
    <row r="228" spans="1:44" ht="2.25" customHeight="1" x14ac:dyDescent="0.25">
      <c r="A228" s="39"/>
      <c r="B228" s="56"/>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row>
    <row r="229" spans="1:44" ht="15" customHeight="1" x14ac:dyDescent="0.25">
      <c r="A229" s="39"/>
      <c r="B229" s="56"/>
      <c r="C229" s="176" t="s">
        <v>105</v>
      </c>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6"/>
      <c r="AJ229" s="176"/>
      <c r="AK229" s="176"/>
      <c r="AL229" s="176"/>
      <c r="AM229" s="176"/>
      <c r="AN229" s="176"/>
      <c r="AO229" s="176"/>
      <c r="AP229" s="176"/>
      <c r="AQ229" s="24"/>
      <c r="AR229" s="24"/>
    </row>
    <row r="230" spans="1:44" ht="2.25" customHeight="1" x14ac:dyDescent="0.25">
      <c r="A230" s="39"/>
      <c r="B230" s="56"/>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row>
    <row r="231" spans="1:44" ht="15" customHeight="1" x14ac:dyDescent="0.25">
      <c r="A231" s="39"/>
      <c r="B231" s="56"/>
      <c r="C231" s="176" t="s">
        <v>106</v>
      </c>
      <c r="D231" s="176"/>
      <c r="E231" s="176"/>
      <c r="F231" s="176"/>
      <c r="G231" s="176"/>
      <c r="H231" s="176"/>
      <c r="I231" s="213"/>
      <c r="J231" s="214"/>
      <c r="K231" s="214"/>
      <c r="L231" s="214"/>
      <c r="M231" s="214"/>
      <c r="N231" s="214"/>
      <c r="O231" s="214"/>
      <c r="P231" s="214"/>
      <c r="Q231" s="214"/>
      <c r="R231" s="214"/>
      <c r="S231" s="214"/>
      <c r="T231" s="214"/>
      <c r="U231" s="214"/>
      <c r="V231" s="214"/>
      <c r="W231" s="214"/>
      <c r="X231" s="214"/>
      <c r="Y231" s="214"/>
      <c r="Z231" s="214"/>
      <c r="AA231" s="214"/>
      <c r="AB231" s="214"/>
      <c r="AC231" s="214"/>
      <c r="AD231" s="214"/>
      <c r="AE231" s="214"/>
      <c r="AF231" s="214"/>
      <c r="AG231" s="215"/>
      <c r="AH231" s="24"/>
      <c r="AI231" s="24"/>
      <c r="AJ231" s="24"/>
      <c r="AK231" s="24"/>
      <c r="AL231" s="24"/>
      <c r="AM231" s="24"/>
      <c r="AN231" s="24"/>
      <c r="AO231" s="24"/>
      <c r="AP231" s="24"/>
      <c r="AQ231" s="24"/>
      <c r="AR231" s="24"/>
    </row>
    <row r="232" spans="1:44" ht="15" customHeight="1" x14ac:dyDescent="0.25">
      <c r="A232" s="78"/>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c r="AM232" s="105"/>
      <c r="AN232" s="105"/>
      <c r="AO232" s="105"/>
      <c r="AP232" s="105"/>
      <c r="AQ232" s="24"/>
      <c r="AR232" s="24"/>
    </row>
    <row r="233" spans="1:44" ht="15" customHeight="1" x14ac:dyDescent="0.25">
      <c r="A233" s="39">
        <v>24</v>
      </c>
      <c r="B233" s="78" t="s">
        <v>107</v>
      </c>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24"/>
      <c r="AR233" s="24"/>
    </row>
    <row r="234" spans="1:44" ht="2.25" customHeight="1" x14ac:dyDescent="0.25">
      <c r="A234" s="39"/>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row>
    <row r="235" spans="1:44" ht="15" customHeight="1" x14ac:dyDescent="0.25">
      <c r="A235" s="39"/>
      <c r="B235" s="84"/>
      <c r="C235" s="191"/>
      <c r="D235" s="191"/>
      <c r="E235" s="191"/>
      <c r="F235" s="191"/>
      <c r="G235" s="191"/>
      <c r="H235" s="191"/>
      <c r="I235" s="191"/>
      <c r="J235" s="191"/>
      <c r="K235" s="191"/>
      <c r="L235" s="191"/>
      <c r="M235" s="191"/>
      <c r="N235" s="191"/>
      <c r="O235" s="191"/>
      <c r="P235" s="191"/>
      <c r="Q235" s="191"/>
      <c r="R235" s="191"/>
      <c r="S235" s="191"/>
      <c r="T235" s="191"/>
      <c r="U235" s="191"/>
      <c r="V235" s="191"/>
      <c r="W235" s="191"/>
      <c r="X235" s="191"/>
      <c r="Y235" s="191"/>
      <c r="Z235" s="191"/>
      <c r="AA235" s="191"/>
      <c r="AB235" s="191"/>
      <c r="AC235" s="191"/>
      <c r="AD235" s="191"/>
      <c r="AE235" s="191"/>
      <c r="AF235" s="191"/>
      <c r="AG235" s="191"/>
      <c r="AH235" s="191"/>
      <c r="AI235" s="191"/>
      <c r="AJ235" s="191"/>
      <c r="AK235" s="191"/>
      <c r="AL235" s="191"/>
      <c r="AM235" s="191"/>
      <c r="AN235" s="191"/>
      <c r="AO235" s="191"/>
      <c r="AP235" s="192"/>
      <c r="AQ235" s="24"/>
      <c r="AR235" s="24"/>
    </row>
    <row r="236" spans="1:44" ht="15" customHeight="1" x14ac:dyDescent="0.25">
      <c r="A236" s="39"/>
      <c r="B236" s="193"/>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5"/>
      <c r="AQ236" s="24"/>
      <c r="AR236" s="24"/>
    </row>
    <row r="237" spans="1:44" ht="15" customHeight="1" x14ac:dyDescent="0.25">
      <c r="A237" s="39"/>
      <c r="B237" s="193"/>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c r="AP237" s="195"/>
      <c r="AQ237" s="24"/>
      <c r="AR237" s="24"/>
    </row>
    <row r="238" spans="1:44" ht="15" customHeight="1" x14ac:dyDescent="0.25">
      <c r="A238" s="39"/>
      <c r="B238" s="193"/>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c r="AP238" s="195"/>
      <c r="AQ238" s="24"/>
      <c r="AR238" s="24"/>
    </row>
    <row r="239" spans="1:44" ht="15" customHeight="1" x14ac:dyDescent="0.25">
      <c r="A239" s="39"/>
      <c r="B239" s="193"/>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4"/>
      <c r="AN239" s="194"/>
      <c r="AO239" s="194"/>
      <c r="AP239" s="195"/>
      <c r="AQ239" s="24"/>
      <c r="AR239" s="24"/>
    </row>
    <row r="240" spans="1:44" ht="15" customHeight="1" x14ac:dyDescent="0.25">
      <c r="A240" s="39"/>
      <c r="B240" s="193"/>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5"/>
      <c r="AQ240" s="24"/>
      <c r="AR240" s="24"/>
    </row>
    <row r="241" spans="1:44" ht="15" customHeight="1" x14ac:dyDescent="0.25">
      <c r="A241" s="39"/>
      <c r="B241" s="193"/>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c r="AK241" s="194"/>
      <c r="AL241" s="194"/>
      <c r="AM241" s="194"/>
      <c r="AN241" s="194"/>
      <c r="AO241" s="194"/>
      <c r="AP241" s="195"/>
      <c r="AQ241" s="24"/>
      <c r="AR241" s="24"/>
    </row>
    <row r="242" spans="1:44" ht="15" customHeight="1" x14ac:dyDescent="0.25">
      <c r="A242" s="39"/>
      <c r="B242" s="193"/>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c r="AK242" s="194"/>
      <c r="AL242" s="194"/>
      <c r="AM242" s="194"/>
      <c r="AN242" s="194"/>
      <c r="AO242" s="194"/>
      <c r="AP242" s="195"/>
      <c r="AQ242" s="24"/>
      <c r="AR242" s="24"/>
    </row>
    <row r="243" spans="1:44" ht="15" customHeight="1" x14ac:dyDescent="0.25">
      <c r="A243" s="39"/>
      <c r="B243" s="193"/>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c r="AK243" s="194"/>
      <c r="AL243" s="194"/>
      <c r="AM243" s="194"/>
      <c r="AN243" s="194"/>
      <c r="AO243" s="194"/>
      <c r="AP243" s="195"/>
      <c r="AQ243" s="24"/>
      <c r="AR243" s="24"/>
    </row>
    <row r="244" spans="1:44" ht="15" customHeight="1" x14ac:dyDescent="0.25">
      <c r="A244" s="39"/>
      <c r="B244" s="193"/>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c r="AP244" s="195"/>
      <c r="AQ244" s="24"/>
      <c r="AR244" s="24"/>
    </row>
    <row r="245" spans="1:44" ht="15" customHeight="1" x14ac:dyDescent="0.25">
      <c r="A245" s="39"/>
      <c r="B245" s="193"/>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c r="AK245" s="194"/>
      <c r="AL245" s="194"/>
      <c r="AM245" s="194"/>
      <c r="AN245" s="194"/>
      <c r="AO245" s="194"/>
      <c r="AP245" s="195"/>
      <c r="AQ245" s="24"/>
      <c r="AR245" s="24"/>
    </row>
    <row r="246" spans="1:44" ht="15" customHeight="1" x14ac:dyDescent="0.25">
      <c r="A246" s="39"/>
      <c r="B246" s="193"/>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5"/>
      <c r="AQ246" s="24"/>
      <c r="AR246" s="24"/>
    </row>
    <row r="247" spans="1:44" ht="15" customHeight="1" x14ac:dyDescent="0.25">
      <c r="A247" s="39"/>
      <c r="B247" s="193"/>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5"/>
      <c r="AQ247" s="24"/>
      <c r="AR247" s="24"/>
    </row>
    <row r="248" spans="1:44" ht="15" customHeight="1" x14ac:dyDescent="0.25">
      <c r="A248" s="39"/>
      <c r="B248" s="196"/>
      <c r="C248" s="197"/>
      <c r="D248" s="197"/>
      <c r="E248" s="197"/>
      <c r="F248" s="197"/>
      <c r="G248" s="197"/>
      <c r="H248" s="197"/>
      <c r="I248" s="197"/>
      <c r="J248" s="197"/>
      <c r="K248" s="197"/>
      <c r="L248" s="197"/>
      <c r="M248" s="197"/>
      <c r="N248" s="197"/>
      <c r="O248" s="197"/>
      <c r="P248" s="197"/>
      <c r="Q248" s="197"/>
      <c r="R248" s="197"/>
      <c r="S248" s="197"/>
      <c r="T248" s="197"/>
      <c r="U248" s="197"/>
      <c r="V248" s="197"/>
      <c r="W248" s="197"/>
      <c r="X248" s="197"/>
      <c r="Y248" s="197"/>
      <c r="Z248" s="197"/>
      <c r="AA248" s="197"/>
      <c r="AB248" s="197"/>
      <c r="AC248" s="197"/>
      <c r="AD248" s="197"/>
      <c r="AE248" s="197"/>
      <c r="AF248" s="197"/>
      <c r="AG248" s="197"/>
      <c r="AH248" s="197"/>
      <c r="AI248" s="197"/>
      <c r="AJ248" s="197"/>
      <c r="AK248" s="197"/>
      <c r="AL248" s="197"/>
      <c r="AM248" s="197"/>
      <c r="AN248" s="197"/>
      <c r="AO248" s="197"/>
      <c r="AP248" s="198"/>
      <c r="AQ248" s="24"/>
      <c r="AR248" s="24"/>
    </row>
    <row r="249" spans="1:44" ht="2.25" customHeight="1" x14ac:dyDescent="0.25">
      <c r="A249" s="39"/>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row>
    <row r="250" spans="1:44" ht="15" customHeight="1" x14ac:dyDescent="0.25">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24"/>
      <c r="AR250" s="24"/>
    </row>
    <row r="251" spans="1:44" ht="15" customHeight="1" x14ac:dyDescent="0.25">
      <c r="A251" s="39">
        <v>25</v>
      </c>
      <c r="B251" s="78" t="s">
        <v>108</v>
      </c>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c r="AM251" s="78"/>
      <c r="AN251" s="78"/>
      <c r="AO251" s="78"/>
      <c r="AP251" s="78"/>
      <c r="AQ251" s="24"/>
      <c r="AR251" s="24"/>
    </row>
    <row r="252" spans="1:44" ht="15" customHeight="1" x14ac:dyDescent="0.25">
      <c r="A252" s="39"/>
      <c r="B252" s="199" t="s">
        <v>109</v>
      </c>
      <c r="C252" s="199"/>
      <c r="D252" s="199"/>
      <c r="E252" s="199"/>
      <c r="F252" s="199"/>
      <c r="G252" s="199"/>
      <c r="H252" s="199"/>
      <c r="I252" s="199"/>
      <c r="J252" s="199"/>
      <c r="K252" s="199"/>
      <c r="L252" s="199"/>
      <c r="M252" s="199"/>
      <c r="N252" s="199"/>
      <c r="O252" s="199"/>
      <c r="P252" s="199"/>
      <c r="Q252" s="199"/>
      <c r="R252" s="199"/>
      <c r="S252" s="199"/>
      <c r="T252" s="199"/>
      <c r="U252" s="199"/>
      <c r="V252" s="199"/>
      <c r="W252" s="199"/>
      <c r="X252" s="199"/>
      <c r="Y252" s="199"/>
      <c r="Z252" s="199"/>
      <c r="AA252" s="199"/>
      <c r="AB252" s="199"/>
      <c r="AC252" s="199"/>
      <c r="AD252" s="199"/>
      <c r="AE252" s="199"/>
      <c r="AF252" s="199"/>
      <c r="AG252" s="199"/>
      <c r="AH252" s="199"/>
      <c r="AI252" s="199"/>
      <c r="AJ252" s="199"/>
      <c r="AK252" s="199"/>
      <c r="AL252" s="199"/>
      <c r="AM252" s="199"/>
      <c r="AN252" s="199"/>
      <c r="AO252" s="199"/>
      <c r="AP252" s="199"/>
      <c r="AQ252" s="24"/>
      <c r="AR252" s="24"/>
    </row>
    <row r="253" spans="1:44" ht="2.25" customHeight="1" x14ac:dyDescent="0.25">
      <c r="A253" s="39"/>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row>
    <row r="254" spans="1:44" ht="15" customHeight="1" x14ac:dyDescent="0.25">
      <c r="A254" s="39"/>
      <c r="B254" s="84"/>
      <c r="C254" s="191"/>
      <c r="D254" s="191"/>
      <c r="E254" s="191"/>
      <c r="F254" s="191"/>
      <c r="G254" s="191"/>
      <c r="H254" s="191"/>
      <c r="I254" s="191"/>
      <c r="J254" s="191"/>
      <c r="K254" s="191"/>
      <c r="L254" s="191"/>
      <c r="M254" s="191"/>
      <c r="N254" s="191"/>
      <c r="O254" s="191"/>
      <c r="P254" s="191"/>
      <c r="Q254" s="191"/>
      <c r="R254" s="191"/>
      <c r="S254" s="191"/>
      <c r="T254" s="191"/>
      <c r="U254" s="191"/>
      <c r="V254" s="191"/>
      <c r="W254" s="191"/>
      <c r="X254" s="191"/>
      <c r="Y254" s="191"/>
      <c r="Z254" s="191"/>
      <c r="AA254" s="191"/>
      <c r="AB254" s="191"/>
      <c r="AC254" s="191"/>
      <c r="AD254" s="191"/>
      <c r="AE254" s="191"/>
      <c r="AF254" s="191"/>
      <c r="AG254" s="191"/>
      <c r="AH254" s="191"/>
      <c r="AI254" s="191"/>
      <c r="AJ254" s="191"/>
      <c r="AK254" s="191"/>
      <c r="AL254" s="191"/>
      <c r="AM254" s="191"/>
      <c r="AN254" s="191"/>
      <c r="AO254" s="191"/>
      <c r="AP254" s="192"/>
      <c r="AQ254" s="24"/>
      <c r="AR254" s="24"/>
    </row>
    <row r="255" spans="1:44" ht="15" customHeight="1" x14ac:dyDescent="0.25">
      <c r="A255" s="39"/>
      <c r="B255" s="193"/>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c r="AK255" s="194"/>
      <c r="AL255" s="194"/>
      <c r="AM255" s="194"/>
      <c r="AN255" s="194"/>
      <c r="AO255" s="194"/>
      <c r="AP255" s="195"/>
      <c r="AQ255" s="24"/>
      <c r="AR255" s="24"/>
    </row>
    <row r="256" spans="1:44" ht="15" customHeight="1" x14ac:dyDescent="0.25">
      <c r="A256" s="39"/>
      <c r="B256" s="193"/>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c r="AK256" s="194"/>
      <c r="AL256" s="194"/>
      <c r="AM256" s="194"/>
      <c r="AN256" s="194"/>
      <c r="AO256" s="194"/>
      <c r="AP256" s="195"/>
      <c r="AQ256" s="24"/>
      <c r="AR256" s="24"/>
    </row>
    <row r="257" spans="1:44" ht="15" customHeight="1" x14ac:dyDescent="0.25">
      <c r="A257" s="39"/>
      <c r="B257" s="193"/>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c r="AK257" s="194"/>
      <c r="AL257" s="194"/>
      <c r="AM257" s="194"/>
      <c r="AN257" s="194"/>
      <c r="AO257" s="194"/>
      <c r="AP257" s="195"/>
      <c r="AQ257" s="24"/>
      <c r="AR257" s="24"/>
    </row>
    <row r="258" spans="1:44" ht="15" customHeight="1" x14ac:dyDescent="0.25">
      <c r="A258" s="39"/>
      <c r="B258" s="193"/>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c r="AK258" s="194"/>
      <c r="AL258" s="194"/>
      <c r="AM258" s="194"/>
      <c r="AN258" s="194"/>
      <c r="AO258" s="194"/>
      <c r="AP258" s="195"/>
      <c r="AQ258" s="24"/>
      <c r="AR258" s="24"/>
    </row>
    <row r="259" spans="1:44" ht="15" customHeight="1" x14ac:dyDescent="0.25">
      <c r="A259" s="39"/>
      <c r="B259" s="193"/>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c r="AK259" s="194"/>
      <c r="AL259" s="194"/>
      <c r="AM259" s="194"/>
      <c r="AN259" s="194"/>
      <c r="AO259" s="194"/>
      <c r="AP259" s="195"/>
      <c r="AQ259" s="24"/>
      <c r="AR259" s="24"/>
    </row>
    <row r="260" spans="1:44" ht="15" customHeight="1" x14ac:dyDescent="0.25">
      <c r="A260" s="39"/>
      <c r="B260" s="193"/>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c r="AK260" s="194"/>
      <c r="AL260" s="194"/>
      <c r="AM260" s="194"/>
      <c r="AN260" s="194"/>
      <c r="AO260" s="194"/>
      <c r="AP260" s="195"/>
      <c r="AQ260" s="24"/>
      <c r="AR260" s="24"/>
    </row>
    <row r="261" spans="1:44" ht="15" customHeight="1" x14ac:dyDescent="0.25">
      <c r="A261" s="39"/>
      <c r="B261" s="193"/>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c r="AK261" s="194"/>
      <c r="AL261" s="194"/>
      <c r="AM261" s="194"/>
      <c r="AN261" s="194"/>
      <c r="AO261" s="194"/>
      <c r="AP261" s="195"/>
      <c r="AQ261" s="24"/>
      <c r="AR261" s="24"/>
    </row>
    <row r="262" spans="1:44" ht="15" customHeight="1" x14ac:dyDescent="0.25">
      <c r="A262" s="39"/>
      <c r="B262" s="193"/>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c r="AK262" s="194"/>
      <c r="AL262" s="194"/>
      <c r="AM262" s="194"/>
      <c r="AN262" s="194"/>
      <c r="AO262" s="194"/>
      <c r="AP262" s="195"/>
      <c r="AQ262" s="24"/>
      <c r="AR262" s="24"/>
    </row>
    <row r="263" spans="1:44" ht="15" customHeight="1" x14ac:dyDescent="0.25">
      <c r="A263" s="39"/>
      <c r="B263" s="193"/>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c r="AK263" s="194"/>
      <c r="AL263" s="194"/>
      <c r="AM263" s="194"/>
      <c r="AN263" s="194"/>
      <c r="AO263" s="194"/>
      <c r="AP263" s="195"/>
      <c r="AQ263" s="24"/>
      <c r="AR263" s="24"/>
    </row>
    <row r="264" spans="1:44" ht="15" customHeight="1" x14ac:dyDescent="0.25">
      <c r="A264" s="39"/>
      <c r="B264" s="193"/>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c r="AK264" s="194"/>
      <c r="AL264" s="194"/>
      <c r="AM264" s="194"/>
      <c r="AN264" s="194"/>
      <c r="AO264" s="194"/>
      <c r="AP264" s="195"/>
      <c r="AQ264" s="24"/>
      <c r="AR264" s="24"/>
    </row>
    <row r="265" spans="1:44" ht="15" customHeight="1" x14ac:dyDescent="0.25">
      <c r="A265" s="39"/>
      <c r="B265" s="193"/>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c r="AP265" s="195"/>
      <c r="AQ265" s="24"/>
      <c r="AR265" s="24"/>
    </row>
    <row r="266" spans="1:44" ht="15" customHeight="1" x14ac:dyDescent="0.25">
      <c r="A266" s="39"/>
      <c r="B266" s="193"/>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c r="AP266" s="195"/>
      <c r="AQ266" s="24"/>
      <c r="AR266" s="24"/>
    </row>
    <row r="267" spans="1:44" ht="15" customHeight="1" x14ac:dyDescent="0.25">
      <c r="A267" s="39"/>
      <c r="B267" s="196"/>
      <c r="C267" s="197"/>
      <c r="D267" s="197"/>
      <c r="E267" s="197"/>
      <c r="F267" s="197"/>
      <c r="G267" s="197"/>
      <c r="H267" s="197"/>
      <c r="I267" s="197"/>
      <c r="J267" s="197"/>
      <c r="K267" s="197"/>
      <c r="L267" s="197"/>
      <c r="M267" s="197"/>
      <c r="N267" s="197"/>
      <c r="O267" s="197"/>
      <c r="P267" s="197"/>
      <c r="Q267" s="197"/>
      <c r="R267" s="197"/>
      <c r="S267" s="197"/>
      <c r="T267" s="197"/>
      <c r="U267" s="197"/>
      <c r="V267" s="197"/>
      <c r="W267" s="197"/>
      <c r="X267" s="197"/>
      <c r="Y267" s="197"/>
      <c r="Z267" s="197"/>
      <c r="AA267" s="197"/>
      <c r="AB267" s="197"/>
      <c r="AC267" s="197"/>
      <c r="AD267" s="197"/>
      <c r="AE267" s="197"/>
      <c r="AF267" s="197"/>
      <c r="AG267" s="197"/>
      <c r="AH267" s="197"/>
      <c r="AI267" s="197"/>
      <c r="AJ267" s="197"/>
      <c r="AK267" s="197"/>
      <c r="AL267" s="197"/>
      <c r="AM267" s="197"/>
      <c r="AN267" s="197"/>
      <c r="AO267" s="197"/>
      <c r="AP267" s="198"/>
      <c r="AQ267" s="24"/>
      <c r="AR267" s="24"/>
    </row>
    <row r="268" spans="1:44" ht="15" customHeight="1" x14ac:dyDescent="0.25">
      <c r="A268" s="39"/>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row>
    <row r="269" spans="1:44" ht="15" customHeight="1" x14ac:dyDescent="0.25">
      <c r="A269" s="39">
        <v>26</v>
      </c>
      <c r="B269" s="200" t="s">
        <v>110</v>
      </c>
      <c r="C269" s="200"/>
      <c r="D269" s="200"/>
      <c r="E269" s="200"/>
      <c r="F269" s="200"/>
      <c r="G269" s="200"/>
      <c r="H269" s="200"/>
      <c r="I269" s="200"/>
      <c r="J269" s="200"/>
      <c r="K269" s="200"/>
      <c r="L269" s="200"/>
      <c r="M269" s="200"/>
      <c r="N269" s="200"/>
      <c r="O269" s="200"/>
      <c r="P269" s="200"/>
      <c r="Q269" s="200"/>
      <c r="R269" s="200"/>
      <c r="S269" s="200"/>
      <c r="T269" s="200"/>
      <c r="U269" s="200"/>
      <c r="V269" s="200"/>
      <c r="W269" s="200"/>
      <c r="X269" s="200"/>
      <c r="Y269" s="200"/>
      <c r="Z269" s="200"/>
      <c r="AA269" s="200"/>
      <c r="AB269" s="200"/>
      <c r="AC269" s="200"/>
      <c r="AD269" s="200"/>
      <c r="AE269" s="200"/>
      <c r="AF269" s="200"/>
      <c r="AG269" s="200"/>
      <c r="AH269" s="200"/>
      <c r="AI269" s="200"/>
      <c r="AJ269" s="200"/>
      <c r="AK269" s="200"/>
      <c r="AL269" s="200"/>
      <c r="AM269" s="200"/>
      <c r="AN269" s="200"/>
      <c r="AO269" s="200"/>
      <c r="AP269" s="200"/>
      <c r="AQ269" s="24"/>
      <c r="AR269" s="24"/>
    </row>
    <row r="270" spans="1:44" ht="2.25" customHeight="1" x14ac:dyDescent="0.25">
      <c r="A270" s="39"/>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row>
    <row r="271" spans="1:44" ht="15" customHeight="1" x14ac:dyDescent="0.25">
      <c r="A271" s="39"/>
      <c r="B271" s="105" t="s">
        <v>62</v>
      </c>
      <c r="C271" s="105"/>
      <c r="D271" s="201"/>
      <c r="E271" s="52"/>
      <c r="F271" s="52"/>
      <c r="G271" s="29"/>
      <c r="H271" s="105" t="s">
        <v>63</v>
      </c>
      <c r="I271" s="201"/>
      <c r="J271" s="52"/>
      <c r="K271" s="52"/>
      <c r="L271" s="52"/>
      <c r="M271" s="51"/>
      <c r="N271" s="18"/>
      <c r="O271" s="18"/>
      <c r="P271" s="18"/>
      <c r="Q271" s="18"/>
      <c r="R271" s="18"/>
      <c r="S271" s="18"/>
      <c r="T271" s="18"/>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row>
    <row r="272" spans="1:44" ht="15" customHeight="1" x14ac:dyDescent="0.25">
      <c r="A272" s="39"/>
      <c r="B272" s="24"/>
      <c r="C272" s="24"/>
      <c r="D272" s="29"/>
      <c r="E272" s="18"/>
      <c r="F272" s="18"/>
      <c r="G272" s="29"/>
      <c r="H272" s="24"/>
      <c r="I272" s="29"/>
      <c r="J272" s="19"/>
      <c r="K272" s="19"/>
      <c r="L272" s="19"/>
      <c r="M272" s="18"/>
      <c r="N272" s="18"/>
      <c r="O272" s="18"/>
      <c r="P272" s="18"/>
      <c r="Q272" s="18"/>
      <c r="R272" s="18"/>
      <c r="S272" s="18"/>
      <c r="T272" s="18"/>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row>
    <row r="273" spans="1:44" ht="15" customHeight="1" x14ac:dyDescent="0.25">
      <c r="A273" s="39">
        <v>27</v>
      </c>
      <c r="B273" s="180" t="s">
        <v>111</v>
      </c>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c r="AA273" s="180"/>
      <c r="AB273" s="180"/>
      <c r="AC273" s="180"/>
      <c r="AD273" s="180"/>
      <c r="AE273" s="180"/>
      <c r="AF273" s="180"/>
      <c r="AG273" s="180"/>
      <c r="AH273" s="180"/>
      <c r="AI273" s="180"/>
      <c r="AJ273" s="180"/>
      <c r="AK273" s="180"/>
      <c r="AL273" s="180"/>
      <c r="AM273" s="180"/>
      <c r="AN273" s="180"/>
      <c r="AO273" s="180"/>
      <c r="AP273" s="180"/>
      <c r="AQ273" s="24"/>
      <c r="AR273" s="24"/>
    </row>
    <row r="274" spans="1:44" ht="2.25" customHeight="1" x14ac:dyDescent="0.25">
      <c r="A274" s="39"/>
      <c r="B274" s="24"/>
      <c r="C274" s="24"/>
      <c r="D274" s="29"/>
      <c r="E274" s="18"/>
      <c r="F274" s="18"/>
      <c r="G274" s="29"/>
      <c r="H274" s="24"/>
      <c r="I274" s="29"/>
      <c r="J274" s="19"/>
      <c r="K274" s="19"/>
      <c r="L274" s="19"/>
      <c r="M274" s="18"/>
      <c r="N274" s="18"/>
      <c r="O274" s="18"/>
      <c r="P274" s="18"/>
      <c r="Q274" s="18"/>
      <c r="R274" s="18"/>
      <c r="S274" s="18"/>
      <c r="T274" s="18"/>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row>
    <row r="275" spans="1:44" ht="15" customHeight="1" x14ac:dyDescent="0.25">
      <c r="A275" s="39"/>
      <c r="B275" s="199" t="s">
        <v>112</v>
      </c>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6"/>
      <c r="AJ275" s="176"/>
      <c r="AK275" s="176"/>
      <c r="AL275" s="176"/>
      <c r="AM275" s="176"/>
      <c r="AN275" s="176"/>
      <c r="AO275" s="176"/>
      <c r="AP275" s="176"/>
      <c r="AQ275" s="24"/>
      <c r="AR275" s="24"/>
    </row>
    <row r="276" spans="1:44" ht="2.25" customHeight="1" x14ac:dyDescent="0.25">
      <c r="A276" s="39"/>
      <c r="B276" s="24"/>
      <c r="C276" s="24"/>
      <c r="D276" s="29"/>
      <c r="E276" s="18"/>
      <c r="F276" s="18"/>
      <c r="G276" s="29"/>
      <c r="H276" s="24"/>
      <c r="I276" s="29"/>
      <c r="J276" s="19"/>
      <c r="K276" s="19"/>
      <c r="L276" s="19"/>
      <c r="M276" s="18"/>
      <c r="N276" s="18"/>
      <c r="O276" s="18"/>
      <c r="P276" s="18"/>
      <c r="Q276" s="18"/>
      <c r="R276" s="18"/>
      <c r="S276" s="18"/>
      <c r="T276" s="18"/>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row>
    <row r="277" spans="1:44" ht="15" customHeight="1" x14ac:dyDescent="0.25">
      <c r="A277" s="39"/>
      <c r="B277" s="202"/>
      <c r="C277" s="202"/>
      <c r="D277" s="24"/>
      <c r="E277" s="203" t="s">
        <v>113</v>
      </c>
      <c r="F277" s="203"/>
      <c r="G277" s="203"/>
      <c r="H277" s="203"/>
      <c r="I277" s="203"/>
      <c r="J277" s="19"/>
      <c r="K277" s="19"/>
      <c r="L277" s="19"/>
      <c r="M277" s="18"/>
      <c r="N277" s="18"/>
      <c r="O277" s="18"/>
      <c r="P277" s="18"/>
      <c r="Q277" s="18"/>
      <c r="R277" s="18"/>
      <c r="S277" s="18"/>
      <c r="T277" s="18"/>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row>
    <row r="278" spans="1:44" ht="15" customHeight="1" x14ac:dyDescent="0.25">
      <c r="A278" s="39"/>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row>
    <row r="279" spans="1:44" ht="15" customHeight="1" x14ac:dyDescent="0.25">
      <c r="A279" s="39">
        <v>28</v>
      </c>
      <c r="B279" s="204" t="s">
        <v>114</v>
      </c>
      <c r="C279" s="205"/>
      <c r="D279" s="205"/>
      <c r="E279" s="205"/>
      <c r="F279" s="205"/>
      <c r="G279" s="205"/>
      <c r="H279" s="205"/>
      <c r="I279" s="205"/>
      <c r="J279" s="205"/>
      <c r="K279" s="205"/>
      <c r="L279" s="205"/>
      <c r="M279" s="205"/>
      <c r="N279" s="205"/>
      <c r="O279" s="205"/>
      <c r="P279" s="205"/>
      <c r="Q279" s="205"/>
      <c r="R279" s="205"/>
      <c r="S279" s="205"/>
      <c r="T279" s="205"/>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4"/>
      <c r="AR279" s="24"/>
    </row>
    <row r="280" spans="1:44" ht="15" hidden="1" customHeight="1" x14ac:dyDescent="0.25">
      <c r="A280" s="39"/>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row>
    <row r="281" spans="1:44" ht="15" customHeight="1" x14ac:dyDescent="0.25">
      <c r="A281" s="39"/>
      <c r="B281" s="24"/>
      <c r="C281" s="41" t="s">
        <v>115</v>
      </c>
      <c r="D281" s="41"/>
      <c r="E281" s="41"/>
      <c r="F281" s="41"/>
      <c r="G281" s="41"/>
      <c r="H281" s="41"/>
      <c r="I281" s="41"/>
      <c r="J281" s="41"/>
      <c r="K281" s="41"/>
      <c r="L281" s="41"/>
      <c r="M281" s="41"/>
      <c r="N281" s="41"/>
      <c r="O281" s="41"/>
      <c r="P281" s="41"/>
      <c r="Q281" s="41"/>
      <c r="R281" s="41"/>
      <c r="S281" s="41"/>
      <c r="T281" s="41"/>
      <c r="U281" s="41"/>
      <c r="V281" s="41"/>
      <c r="W281" s="110"/>
      <c r="X281" s="111"/>
      <c r="Y281" s="111"/>
      <c r="Z281" s="111"/>
      <c r="AA281" s="111"/>
      <c r="AB281" s="111"/>
      <c r="AC281" s="111"/>
      <c r="AD281" s="111"/>
      <c r="AE281" s="112"/>
      <c r="AF281" s="105" t="s">
        <v>116</v>
      </c>
      <c r="AG281" s="105"/>
      <c r="AH281" s="24"/>
      <c r="AI281" s="24"/>
      <c r="AJ281" s="24"/>
      <c r="AK281" s="24"/>
      <c r="AL281" s="24"/>
      <c r="AM281" s="24"/>
      <c r="AN281" s="24"/>
      <c r="AO281" s="24"/>
      <c r="AP281" s="24"/>
      <c r="AQ281" s="24"/>
      <c r="AR281" s="24"/>
    </row>
    <row r="282" spans="1:44" ht="2.25" customHeight="1" x14ac:dyDescent="0.25">
      <c r="A282" s="39"/>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row>
    <row r="283" spans="1:44" ht="15" customHeight="1" x14ac:dyDescent="0.25">
      <c r="A283" s="39"/>
      <c r="B283" s="83" t="s">
        <v>117</v>
      </c>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24"/>
      <c r="AR283" s="24"/>
    </row>
    <row r="284" spans="1:44" ht="15" hidden="1" customHeight="1" x14ac:dyDescent="0.25">
      <c r="A284" s="39"/>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row>
    <row r="285" spans="1:44" ht="15" customHeight="1" x14ac:dyDescent="0.25">
      <c r="A285" s="39"/>
      <c r="B285" s="24"/>
      <c r="C285" s="105" t="s">
        <v>39</v>
      </c>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5"/>
      <c r="AL285" s="105"/>
      <c r="AM285" s="105"/>
      <c r="AN285" s="105"/>
      <c r="AO285" s="105"/>
      <c r="AP285" s="105"/>
      <c r="AQ285" s="24"/>
      <c r="AR285" s="24"/>
    </row>
    <row r="286" spans="1:44" ht="15" customHeight="1" x14ac:dyDescent="0.25">
      <c r="A286" s="39"/>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row>
    <row r="287" spans="1:44" ht="15" customHeight="1" x14ac:dyDescent="0.25">
      <c r="A287" s="46">
        <v>29</v>
      </c>
      <c r="B287" s="204" t="s">
        <v>118</v>
      </c>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4"/>
      <c r="AL287" s="204"/>
      <c r="AM287" s="204"/>
      <c r="AN287" s="204"/>
      <c r="AO287" s="204"/>
      <c r="AP287" s="204"/>
      <c r="AQ287" s="24"/>
      <c r="AR287" s="24"/>
    </row>
    <row r="288" spans="1:44" ht="15" hidden="1" customHeight="1" x14ac:dyDescent="0.25">
      <c r="A288" s="46"/>
      <c r="B288" s="204"/>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4"/>
      <c r="AL288" s="204"/>
      <c r="AM288" s="204"/>
      <c r="AN288" s="204"/>
      <c r="AO288" s="204"/>
      <c r="AP288" s="204"/>
      <c r="AQ288" s="24"/>
      <c r="AR288" s="24"/>
    </row>
    <row r="289" spans="1:44" ht="15" customHeight="1" x14ac:dyDescent="0.25">
      <c r="A289" s="39"/>
      <c r="B289" s="24"/>
      <c r="C289" s="105" t="s">
        <v>119</v>
      </c>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24"/>
      <c r="AR289" s="24"/>
    </row>
    <row r="290" spans="1:44" ht="15" hidden="1" customHeight="1" x14ac:dyDescent="0.25">
      <c r="A290" s="39"/>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row>
    <row r="291" spans="1:44" ht="15" customHeight="1" x14ac:dyDescent="0.25">
      <c r="A291" s="39"/>
      <c r="B291" s="24"/>
      <c r="C291" s="105" t="s">
        <v>120</v>
      </c>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5"/>
      <c r="AL291" s="105"/>
      <c r="AM291" s="105"/>
      <c r="AN291" s="105"/>
      <c r="AO291" s="105"/>
      <c r="AP291" s="105"/>
      <c r="AQ291" s="24"/>
      <c r="AR291" s="24"/>
    </row>
    <row r="292" spans="1:44" ht="15" customHeight="1" x14ac:dyDescent="0.25">
      <c r="A292" s="39"/>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row>
    <row r="293" spans="1:44" ht="15" customHeight="1" x14ac:dyDescent="0.25">
      <c r="A293" s="39">
        <v>30</v>
      </c>
      <c r="B293" s="78" t="s">
        <v>121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5"/>
      <c r="AL293" s="105"/>
      <c r="AM293" s="105"/>
      <c r="AN293" s="105"/>
      <c r="AO293" s="105"/>
      <c r="AP293" s="105"/>
      <c r="AQ293" s="24"/>
      <c r="AR293" s="24"/>
    </row>
    <row r="294" spans="1:44" ht="2.25" customHeight="1" x14ac:dyDescent="0.25">
      <c r="A294" s="39"/>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row>
    <row r="295" spans="1:44" ht="15" customHeight="1" x14ac:dyDescent="0.25">
      <c r="A295" s="39"/>
      <c r="B295" s="24"/>
      <c r="C295" s="105" t="s">
        <v>122</v>
      </c>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5"/>
      <c r="AL295" s="105"/>
      <c r="AM295" s="105"/>
      <c r="AN295" s="105"/>
      <c r="AO295" s="105"/>
      <c r="AP295" s="105"/>
      <c r="AQ295" s="24"/>
      <c r="AR295" s="24"/>
    </row>
    <row r="296" spans="1:44" ht="2.25" customHeight="1" x14ac:dyDescent="0.25">
      <c r="A296" s="39"/>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row>
    <row r="297" spans="1:44" ht="15" customHeight="1" x14ac:dyDescent="0.25">
      <c r="A297" s="39"/>
      <c r="B297" s="24"/>
      <c r="C297" s="105" t="s">
        <v>123</v>
      </c>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5"/>
      <c r="AL297" s="105"/>
      <c r="AM297" s="105"/>
      <c r="AN297" s="105"/>
      <c r="AO297" s="105"/>
      <c r="AP297" s="105"/>
      <c r="AQ297" s="24"/>
      <c r="AR297" s="24"/>
    </row>
    <row r="298" spans="1:44" ht="2.25" customHeight="1" x14ac:dyDescent="0.25">
      <c r="A298" s="39"/>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row>
    <row r="299" spans="1:44" ht="15" customHeight="1" x14ac:dyDescent="0.25">
      <c r="A299" s="39"/>
      <c r="B299" s="24"/>
      <c r="C299" s="105" t="s">
        <v>124</v>
      </c>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24"/>
      <c r="AR299" s="24"/>
    </row>
    <row r="300" spans="1:44" ht="2.25" customHeight="1" x14ac:dyDescent="0.25">
      <c r="A300" s="39"/>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row>
    <row r="301" spans="1:44" ht="15" customHeight="1" x14ac:dyDescent="0.25">
      <c r="A301" s="53"/>
      <c r="B301" s="24"/>
      <c r="C301" s="176" t="s">
        <v>125</v>
      </c>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c r="AA301" s="176"/>
      <c r="AB301" s="176"/>
      <c r="AC301" s="176"/>
      <c r="AD301" s="176"/>
      <c r="AE301" s="176"/>
      <c r="AF301" s="176"/>
      <c r="AG301" s="176"/>
      <c r="AH301" s="176"/>
      <c r="AI301" s="176"/>
      <c r="AJ301" s="176"/>
      <c r="AK301" s="176"/>
      <c r="AL301" s="176"/>
      <c r="AM301" s="176"/>
      <c r="AN301" s="176"/>
      <c r="AO301" s="176"/>
      <c r="AP301" s="176"/>
      <c r="AQ301" s="24"/>
      <c r="AR301" s="24"/>
    </row>
    <row r="302" spans="1:44" ht="2.25" customHeight="1" x14ac:dyDescent="0.25">
      <c r="A302" s="39"/>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row>
    <row r="303" spans="1:44" ht="15" customHeight="1" x14ac:dyDescent="0.25">
      <c r="A303" s="39"/>
      <c r="B303" s="24"/>
      <c r="C303" s="24" t="s">
        <v>126</v>
      </c>
      <c r="D303" s="24"/>
      <c r="E303" s="24"/>
      <c r="F303" s="3"/>
      <c r="G303" s="18"/>
      <c r="H303" s="18"/>
      <c r="I303" s="18"/>
      <c r="J303" s="182"/>
      <c r="K303" s="183"/>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c r="AG303" s="183"/>
      <c r="AH303" s="183"/>
      <c r="AI303" s="183"/>
      <c r="AJ303" s="183"/>
      <c r="AK303" s="183"/>
      <c r="AL303" s="183"/>
      <c r="AM303" s="183"/>
      <c r="AN303" s="183"/>
      <c r="AO303" s="183"/>
      <c r="AP303" s="184"/>
      <c r="AQ303" s="24"/>
      <c r="AR303" s="24"/>
    </row>
    <row r="304" spans="1:44" ht="15" customHeight="1" x14ac:dyDescent="0.25">
      <c r="A304" s="39"/>
      <c r="B304" s="24"/>
      <c r="C304" s="24"/>
      <c r="D304" s="24"/>
      <c r="E304" s="24"/>
      <c r="F304" s="3"/>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24"/>
      <c r="AR304" s="24"/>
    </row>
    <row r="305" spans="1:44" ht="15" customHeight="1" x14ac:dyDescent="0.25">
      <c r="A305" s="39"/>
      <c r="B305" s="75" t="s">
        <v>127</v>
      </c>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6"/>
      <c r="AQ305" s="24"/>
      <c r="AR305" s="24"/>
    </row>
    <row r="306" spans="1:44" ht="15" customHeight="1" x14ac:dyDescent="0.25">
      <c r="A306" s="39"/>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5"/>
      <c r="AQ306" s="24"/>
      <c r="AR306" s="24"/>
    </row>
    <row r="307" spans="1:44" ht="15" customHeight="1" x14ac:dyDescent="0.25">
      <c r="A307" s="39">
        <v>31</v>
      </c>
      <c r="B307" s="185" t="s">
        <v>128</v>
      </c>
      <c r="C307" s="186"/>
      <c r="D307" s="186"/>
      <c r="E307" s="186"/>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row>
    <row r="308" spans="1:44" ht="15" customHeight="1" x14ac:dyDescent="0.25">
      <c r="A308" s="39"/>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5"/>
      <c r="AQ308" s="24"/>
      <c r="AR308" s="24"/>
    </row>
    <row r="309" spans="1:44" ht="30" customHeight="1" x14ac:dyDescent="0.25">
      <c r="A309" s="39">
        <v>32</v>
      </c>
      <c r="B309" s="187" t="s">
        <v>129</v>
      </c>
      <c r="C309" s="187"/>
      <c r="D309" s="187"/>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7"/>
      <c r="AA309" s="187"/>
      <c r="AB309" s="187"/>
      <c r="AC309" s="187"/>
      <c r="AD309" s="187"/>
      <c r="AE309" s="187"/>
      <c r="AF309" s="187"/>
      <c r="AG309" s="187"/>
      <c r="AH309" s="187"/>
      <c r="AI309" s="187"/>
      <c r="AJ309" s="187"/>
      <c r="AK309" s="187"/>
      <c r="AL309" s="187"/>
      <c r="AM309" s="187"/>
      <c r="AN309" s="187"/>
      <c r="AO309" s="187"/>
      <c r="AP309" s="187"/>
      <c r="AQ309" s="24"/>
      <c r="AR309" s="24"/>
    </row>
    <row r="310" spans="1:44" ht="15" customHeight="1" x14ac:dyDescent="0.25">
      <c r="A310" s="39"/>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24"/>
      <c r="AR310" s="24"/>
    </row>
    <row r="311" spans="1:44" ht="15" customHeight="1" x14ac:dyDescent="0.25">
      <c r="A311" s="39"/>
      <c r="B311" s="188"/>
      <c r="C311" s="188"/>
      <c r="D311" s="188"/>
      <c r="E311" s="188"/>
      <c r="F311" s="188"/>
      <c r="G311" s="188"/>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24"/>
      <c r="AR311" s="24"/>
    </row>
    <row r="312" spans="1:44" ht="15" customHeight="1" x14ac:dyDescent="0.25">
      <c r="A312" s="39"/>
      <c r="B312" s="188"/>
      <c r="C312" s="188"/>
      <c r="D312" s="188"/>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c r="AA312" s="188"/>
      <c r="AB312" s="188"/>
      <c r="AC312" s="188"/>
      <c r="AD312" s="188"/>
      <c r="AE312" s="188"/>
      <c r="AF312" s="188"/>
      <c r="AG312" s="188"/>
      <c r="AH312" s="188"/>
      <c r="AI312" s="188"/>
      <c r="AJ312" s="188"/>
      <c r="AK312" s="188"/>
      <c r="AL312" s="188"/>
      <c r="AM312" s="188"/>
      <c r="AN312" s="188"/>
      <c r="AO312" s="188"/>
      <c r="AP312" s="188"/>
      <c r="AQ312" s="24"/>
      <c r="AR312" s="24"/>
    </row>
    <row r="313" spans="1:44" ht="15" customHeight="1" x14ac:dyDescent="0.25">
      <c r="A313" s="39"/>
      <c r="B313" s="188"/>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c r="AA313" s="188"/>
      <c r="AB313" s="188"/>
      <c r="AC313" s="188"/>
      <c r="AD313" s="188"/>
      <c r="AE313" s="188"/>
      <c r="AF313" s="188"/>
      <c r="AG313" s="188"/>
      <c r="AH313" s="188"/>
      <c r="AI313" s="188"/>
      <c r="AJ313" s="188"/>
      <c r="AK313" s="188"/>
      <c r="AL313" s="188"/>
      <c r="AM313" s="188"/>
      <c r="AN313" s="188"/>
      <c r="AO313" s="188"/>
      <c r="AP313" s="188"/>
      <c r="AQ313" s="24"/>
      <c r="AR313" s="24"/>
    </row>
    <row r="314" spans="1:44" ht="15" customHeight="1" x14ac:dyDescent="0.25">
      <c r="A314" s="39"/>
      <c r="B314" s="188"/>
      <c r="C314" s="188"/>
      <c r="D314" s="188"/>
      <c r="E314" s="188"/>
      <c r="F314" s="188"/>
      <c r="G314" s="188"/>
      <c r="H314" s="188"/>
      <c r="I314" s="188"/>
      <c r="J314" s="188"/>
      <c r="K314" s="188"/>
      <c r="L314" s="188"/>
      <c r="M314" s="188"/>
      <c r="N314" s="188"/>
      <c r="O314" s="188"/>
      <c r="P314" s="188"/>
      <c r="Q314" s="188"/>
      <c r="R314" s="188"/>
      <c r="S314" s="188"/>
      <c r="T314" s="188"/>
      <c r="U314" s="188"/>
      <c r="V314" s="188"/>
      <c r="W314" s="188"/>
      <c r="X314" s="188"/>
      <c r="Y314" s="188"/>
      <c r="Z314" s="188"/>
      <c r="AA314" s="188"/>
      <c r="AB314" s="188"/>
      <c r="AC314" s="188"/>
      <c r="AD314" s="188"/>
      <c r="AE314" s="188"/>
      <c r="AF314" s="188"/>
      <c r="AG314" s="188"/>
      <c r="AH314" s="188"/>
      <c r="AI314" s="188"/>
      <c r="AJ314" s="188"/>
      <c r="AK314" s="188"/>
      <c r="AL314" s="188"/>
      <c r="AM314" s="188"/>
      <c r="AN314" s="188"/>
      <c r="AO314" s="188"/>
      <c r="AP314" s="188"/>
      <c r="AQ314" s="24"/>
      <c r="AR314" s="24"/>
    </row>
    <row r="315" spans="1:44" ht="15" customHeight="1" x14ac:dyDescent="0.25">
      <c r="A315" s="39"/>
      <c r="B315" s="188"/>
      <c r="C315" s="188"/>
      <c r="D315" s="188"/>
      <c r="E315" s="188"/>
      <c r="F315" s="188"/>
      <c r="G315" s="188"/>
      <c r="H315" s="188"/>
      <c r="I315" s="188"/>
      <c r="J315" s="188"/>
      <c r="K315" s="188"/>
      <c r="L315" s="188"/>
      <c r="M315" s="188"/>
      <c r="N315" s="188"/>
      <c r="O315" s="188"/>
      <c r="P315" s="188"/>
      <c r="Q315" s="188"/>
      <c r="R315" s="188"/>
      <c r="S315" s="188"/>
      <c r="T315" s="188"/>
      <c r="U315" s="188"/>
      <c r="V315" s="188"/>
      <c r="W315" s="188"/>
      <c r="X315" s="188"/>
      <c r="Y315" s="188"/>
      <c r="Z315" s="188"/>
      <c r="AA315" s="188"/>
      <c r="AB315" s="188"/>
      <c r="AC315" s="188"/>
      <c r="AD315" s="188"/>
      <c r="AE315" s="188"/>
      <c r="AF315" s="188"/>
      <c r="AG315" s="188"/>
      <c r="AH315" s="188"/>
      <c r="AI315" s="188"/>
      <c r="AJ315" s="188"/>
      <c r="AK315" s="188"/>
      <c r="AL315" s="188"/>
      <c r="AM315" s="188"/>
      <c r="AN315" s="188"/>
      <c r="AO315" s="188"/>
      <c r="AP315" s="188"/>
      <c r="AQ315" s="24"/>
      <c r="AR315" s="24"/>
    </row>
    <row r="316" spans="1:44" ht="15" customHeight="1" x14ac:dyDescent="0.25">
      <c r="A316" s="39"/>
      <c r="B316" s="188"/>
      <c r="C316" s="188"/>
      <c r="D316" s="188"/>
      <c r="E316" s="188"/>
      <c r="F316" s="188"/>
      <c r="G316" s="188"/>
      <c r="H316" s="188"/>
      <c r="I316" s="188"/>
      <c r="J316" s="188"/>
      <c r="K316" s="188"/>
      <c r="L316" s="188"/>
      <c r="M316" s="188"/>
      <c r="N316" s="188"/>
      <c r="O316" s="188"/>
      <c r="P316" s="188"/>
      <c r="Q316" s="188"/>
      <c r="R316" s="188"/>
      <c r="S316" s="188"/>
      <c r="T316" s="188"/>
      <c r="U316" s="188"/>
      <c r="V316" s="188"/>
      <c r="W316" s="188"/>
      <c r="X316" s="188"/>
      <c r="Y316" s="188"/>
      <c r="Z316" s="188"/>
      <c r="AA316" s="188"/>
      <c r="AB316" s="188"/>
      <c r="AC316" s="188"/>
      <c r="AD316" s="188"/>
      <c r="AE316" s="188"/>
      <c r="AF316" s="188"/>
      <c r="AG316" s="188"/>
      <c r="AH316" s="188"/>
      <c r="AI316" s="188"/>
      <c r="AJ316" s="188"/>
      <c r="AK316" s="188"/>
      <c r="AL316" s="188"/>
      <c r="AM316" s="188"/>
      <c r="AN316" s="188"/>
      <c r="AO316" s="188"/>
      <c r="AP316" s="188"/>
      <c r="AQ316" s="24"/>
      <c r="AR316" s="24"/>
    </row>
    <row r="317" spans="1:44" ht="15" customHeight="1" x14ac:dyDescent="0.25">
      <c r="A317" s="39"/>
      <c r="B317" s="188"/>
      <c r="C317" s="188"/>
      <c r="D317" s="188"/>
      <c r="E317" s="188"/>
      <c r="F317" s="188"/>
      <c r="G317" s="188"/>
      <c r="H317" s="188"/>
      <c r="I317" s="188"/>
      <c r="J317" s="188"/>
      <c r="K317" s="188"/>
      <c r="L317" s="188"/>
      <c r="M317" s="188"/>
      <c r="N317" s="188"/>
      <c r="O317" s="188"/>
      <c r="P317" s="188"/>
      <c r="Q317" s="188"/>
      <c r="R317" s="188"/>
      <c r="S317" s="188"/>
      <c r="T317" s="188"/>
      <c r="U317" s="188"/>
      <c r="V317" s="188"/>
      <c r="W317" s="188"/>
      <c r="X317" s="188"/>
      <c r="Y317" s="188"/>
      <c r="Z317" s="188"/>
      <c r="AA317" s="188"/>
      <c r="AB317" s="188"/>
      <c r="AC317" s="188"/>
      <c r="AD317" s="188"/>
      <c r="AE317" s="188"/>
      <c r="AF317" s="188"/>
      <c r="AG317" s="188"/>
      <c r="AH317" s="188"/>
      <c r="AI317" s="188"/>
      <c r="AJ317" s="188"/>
      <c r="AK317" s="188"/>
      <c r="AL317" s="188"/>
      <c r="AM317" s="188"/>
      <c r="AN317" s="188"/>
      <c r="AO317" s="188"/>
      <c r="AP317" s="188"/>
      <c r="AQ317" s="24"/>
      <c r="AR317" s="24"/>
    </row>
    <row r="318" spans="1:44" ht="15" customHeight="1" x14ac:dyDescent="0.25">
      <c r="A318" s="39"/>
      <c r="B318" s="188"/>
      <c r="C318" s="188"/>
      <c r="D318" s="188"/>
      <c r="E318" s="188"/>
      <c r="F318" s="188"/>
      <c r="G318" s="188"/>
      <c r="H318" s="188"/>
      <c r="I318" s="188"/>
      <c r="J318" s="188"/>
      <c r="K318" s="188"/>
      <c r="L318" s="188"/>
      <c r="M318" s="188"/>
      <c r="N318" s="188"/>
      <c r="O318" s="188"/>
      <c r="P318" s="188"/>
      <c r="Q318" s="188"/>
      <c r="R318" s="188"/>
      <c r="S318" s="188"/>
      <c r="T318" s="188"/>
      <c r="U318" s="188"/>
      <c r="V318" s="188"/>
      <c r="W318" s="188"/>
      <c r="X318" s="188"/>
      <c r="Y318" s="188"/>
      <c r="Z318" s="188"/>
      <c r="AA318" s="188"/>
      <c r="AB318" s="188"/>
      <c r="AC318" s="188"/>
      <c r="AD318" s="188"/>
      <c r="AE318" s="188"/>
      <c r="AF318" s="188"/>
      <c r="AG318" s="188"/>
      <c r="AH318" s="188"/>
      <c r="AI318" s="188"/>
      <c r="AJ318" s="188"/>
      <c r="AK318" s="188"/>
      <c r="AL318" s="188"/>
      <c r="AM318" s="188"/>
      <c r="AN318" s="188"/>
      <c r="AO318" s="188"/>
      <c r="AP318" s="188"/>
      <c r="AQ318" s="24"/>
      <c r="AR318" s="24"/>
    </row>
    <row r="319" spans="1:44" ht="15" customHeight="1" x14ac:dyDescent="0.25">
      <c r="A319" s="39"/>
      <c r="B319" s="188"/>
      <c r="C319" s="188"/>
      <c r="D319" s="188"/>
      <c r="E319" s="188"/>
      <c r="F319" s="188"/>
      <c r="G319" s="188"/>
      <c r="H319" s="188"/>
      <c r="I319" s="188"/>
      <c r="J319" s="188"/>
      <c r="K319" s="188"/>
      <c r="L319" s="188"/>
      <c r="M319" s="188"/>
      <c r="N319" s="188"/>
      <c r="O319" s="188"/>
      <c r="P319" s="188"/>
      <c r="Q319" s="188"/>
      <c r="R319" s="188"/>
      <c r="S319" s="188"/>
      <c r="T319" s="188"/>
      <c r="U319" s="188"/>
      <c r="V319" s="188"/>
      <c r="W319" s="188"/>
      <c r="X319" s="188"/>
      <c r="Y319" s="188"/>
      <c r="Z319" s="188"/>
      <c r="AA319" s="188"/>
      <c r="AB319" s="188"/>
      <c r="AC319" s="188"/>
      <c r="AD319" s="188"/>
      <c r="AE319" s="188"/>
      <c r="AF319" s="188"/>
      <c r="AG319" s="188"/>
      <c r="AH319" s="188"/>
      <c r="AI319" s="188"/>
      <c r="AJ319" s="188"/>
      <c r="AK319" s="188"/>
      <c r="AL319" s="188"/>
      <c r="AM319" s="188"/>
      <c r="AN319" s="188"/>
      <c r="AO319" s="188"/>
      <c r="AP319" s="188"/>
      <c r="AQ319" s="24"/>
      <c r="AR319" s="24"/>
    </row>
    <row r="320" spans="1:44" ht="15" customHeight="1" x14ac:dyDescent="0.25">
      <c r="A320" s="39"/>
      <c r="B320" s="188"/>
      <c r="C320" s="188"/>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c r="AA320" s="188"/>
      <c r="AB320" s="188"/>
      <c r="AC320" s="188"/>
      <c r="AD320" s="188"/>
      <c r="AE320" s="188"/>
      <c r="AF320" s="188"/>
      <c r="AG320" s="188"/>
      <c r="AH320" s="188"/>
      <c r="AI320" s="188"/>
      <c r="AJ320" s="188"/>
      <c r="AK320" s="188"/>
      <c r="AL320" s="188"/>
      <c r="AM320" s="188"/>
      <c r="AN320" s="188"/>
      <c r="AO320" s="188"/>
      <c r="AP320" s="188"/>
      <c r="AQ320" s="24"/>
      <c r="AR320" s="24"/>
    </row>
    <row r="321" spans="1:44" ht="15" customHeight="1" x14ac:dyDescent="0.25">
      <c r="A321" s="39"/>
      <c r="B321" s="188"/>
      <c r="C321" s="188"/>
      <c r="D321" s="188"/>
      <c r="E321" s="188"/>
      <c r="F321" s="188"/>
      <c r="G321" s="188"/>
      <c r="H321" s="188"/>
      <c r="I321" s="188"/>
      <c r="J321" s="188"/>
      <c r="K321" s="188"/>
      <c r="L321" s="188"/>
      <c r="M321" s="188"/>
      <c r="N321" s="188"/>
      <c r="O321" s="188"/>
      <c r="P321" s="188"/>
      <c r="Q321" s="188"/>
      <c r="R321" s="188"/>
      <c r="S321" s="188"/>
      <c r="T321" s="188"/>
      <c r="U321" s="188"/>
      <c r="V321" s="188"/>
      <c r="W321" s="188"/>
      <c r="X321" s="188"/>
      <c r="Y321" s="188"/>
      <c r="Z321" s="188"/>
      <c r="AA321" s="188"/>
      <c r="AB321" s="188"/>
      <c r="AC321" s="188"/>
      <c r="AD321" s="188"/>
      <c r="AE321" s="188"/>
      <c r="AF321" s="188"/>
      <c r="AG321" s="188"/>
      <c r="AH321" s="188"/>
      <c r="AI321" s="188"/>
      <c r="AJ321" s="188"/>
      <c r="AK321" s="188"/>
      <c r="AL321" s="188"/>
      <c r="AM321" s="188"/>
      <c r="AN321" s="188"/>
      <c r="AO321" s="188"/>
      <c r="AP321" s="188"/>
      <c r="AQ321" s="24"/>
      <c r="AR321" s="24"/>
    </row>
    <row r="322" spans="1:44" ht="15" customHeight="1" x14ac:dyDescent="0.25">
      <c r="A322" s="39"/>
      <c r="B322" s="188"/>
      <c r="C322" s="188"/>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c r="AA322" s="188"/>
      <c r="AB322" s="188"/>
      <c r="AC322" s="188"/>
      <c r="AD322" s="188"/>
      <c r="AE322" s="188"/>
      <c r="AF322" s="188"/>
      <c r="AG322" s="188"/>
      <c r="AH322" s="188"/>
      <c r="AI322" s="188"/>
      <c r="AJ322" s="188"/>
      <c r="AK322" s="188"/>
      <c r="AL322" s="188"/>
      <c r="AM322" s="188"/>
      <c r="AN322" s="188"/>
      <c r="AO322" s="188"/>
      <c r="AP322" s="188"/>
      <c r="AQ322" s="24"/>
      <c r="AR322" s="24"/>
    </row>
    <row r="323" spans="1:44" ht="15" customHeight="1" x14ac:dyDescent="0.25">
      <c r="A323" s="39"/>
      <c r="B323" s="188"/>
      <c r="C323" s="188"/>
      <c r="D323" s="188"/>
      <c r="E323" s="188"/>
      <c r="F323" s="188"/>
      <c r="G323" s="188"/>
      <c r="H323" s="188"/>
      <c r="I323" s="188"/>
      <c r="J323" s="188"/>
      <c r="K323" s="188"/>
      <c r="L323" s="188"/>
      <c r="M323" s="188"/>
      <c r="N323" s="188"/>
      <c r="O323" s="188"/>
      <c r="P323" s="188"/>
      <c r="Q323" s="188"/>
      <c r="R323" s="188"/>
      <c r="S323" s="188"/>
      <c r="T323" s="188"/>
      <c r="U323" s="188"/>
      <c r="V323" s="188"/>
      <c r="W323" s="188"/>
      <c r="X323" s="188"/>
      <c r="Y323" s="188"/>
      <c r="Z323" s="188"/>
      <c r="AA323" s="188"/>
      <c r="AB323" s="188"/>
      <c r="AC323" s="188"/>
      <c r="AD323" s="188"/>
      <c r="AE323" s="188"/>
      <c r="AF323" s="188"/>
      <c r="AG323" s="188"/>
      <c r="AH323" s="188"/>
      <c r="AI323" s="188"/>
      <c r="AJ323" s="188"/>
      <c r="AK323" s="188"/>
      <c r="AL323" s="188"/>
      <c r="AM323" s="188"/>
      <c r="AN323" s="188"/>
      <c r="AO323" s="188"/>
      <c r="AP323" s="188"/>
      <c r="AQ323" s="24"/>
      <c r="AR323" s="24"/>
    </row>
    <row r="324" spans="1:44" ht="15" customHeight="1" x14ac:dyDescent="0.25">
      <c r="A324" s="39"/>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4"/>
      <c r="AR324" s="24"/>
    </row>
    <row r="325" spans="1:44" ht="15" customHeight="1" x14ac:dyDescent="0.25">
      <c r="A325" s="39">
        <v>33</v>
      </c>
      <c r="B325" s="189" t="s">
        <v>130</v>
      </c>
      <c r="C325" s="189"/>
      <c r="D325" s="189"/>
      <c r="E325" s="189"/>
      <c r="F325" s="189"/>
      <c r="G325" s="189"/>
      <c r="H325" s="189"/>
      <c r="I325" s="189"/>
      <c r="J325" s="189"/>
      <c r="K325" s="189"/>
      <c r="L325" s="189"/>
      <c r="M325" s="189"/>
      <c r="N325" s="189"/>
      <c r="O325" s="189"/>
      <c r="P325" s="189"/>
      <c r="Q325" s="189"/>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24"/>
      <c r="AR325" s="24"/>
    </row>
    <row r="326" spans="1:44" ht="2.25" customHeight="1" x14ac:dyDescent="0.25">
      <c r="A326" s="39"/>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24"/>
      <c r="AR326" s="24"/>
    </row>
    <row r="327" spans="1:44" ht="15" customHeight="1" x14ac:dyDescent="0.25">
      <c r="A327" s="39"/>
      <c r="B327" s="190" t="s">
        <v>131</v>
      </c>
      <c r="C327" s="190"/>
      <c r="D327" s="190"/>
      <c r="E327" s="190"/>
      <c r="F327" s="190"/>
      <c r="G327" s="190"/>
      <c r="H327" s="190"/>
      <c r="I327" s="190"/>
      <c r="J327" s="190"/>
      <c r="K327" s="190"/>
      <c r="L327" s="190"/>
      <c r="M327" s="190"/>
      <c r="N327" s="190"/>
      <c r="O327" s="190"/>
      <c r="P327" s="190"/>
      <c r="Q327" s="190"/>
      <c r="R327" s="190"/>
      <c r="S327" s="190"/>
      <c r="T327" s="190"/>
      <c r="U327" s="190"/>
      <c r="V327" s="190"/>
      <c r="W327" s="190"/>
      <c r="X327" s="190"/>
      <c r="Y327" s="190"/>
      <c r="Z327" s="190"/>
      <c r="AA327" s="190"/>
      <c r="AB327" s="190"/>
      <c r="AC327" s="190"/>
      <c r="AD327" s="190"/>
      <c r="AE327" s="190"/>
      <c r="AF327" s="190"/>
      <c r="AG327" s="190"/>
      <c r="AH327" s="190"/>
      <c r="AI327" s="190"/>
      <c r="AJ327" s="190"/>
      <c r="AK327" s="190"/>
      <c r="AL327" s="190"/>
      <c r="AM327" s="190"/>
      <c r="AN327" s="190"/>
      <c r="AO327" s="190"/>
      <c r="AP327" s="190"/>
      <c r="AQ327" s="24"/>
      <c r="AR327" s="24"/>
    </row>
    <row r="328" spans="1:44" ht="2.25" customHeight="1" x14ac:dyDescent="0.25">
      <c r="A328" s="39"/>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4"/>
      <c r="AR328" s="24"/>
    </row>
    <row r="329" spans="1:44" ht="15" customHeight="1" x14ac:dyDescent="0.25">
      <c r="A329" s="39"/>
      <c r="B329" s="188"/>
      <c r="C329" s="188"/>
      <c r="D329" s="188"/>
      <c r="E329" s="188"/>
      <c r="F329" s="188"/>
      <c r="G329" s="188"/>
      <c r="H329" s="188"/>
      <c r="I329" s="188"/>
      <c r="J329" s="188"/>
      <c r="K329" s="188"/>
      <c r="L329" s="188"/>
      <c r="M329" s="188"/>
      <c r="N329" s="188"/>
      <c r="O329" s="188"/>
      <c r="P329" s="188"/>
      <c r="Q329" s="188"/>
      <c r="R329" s="188"/>
      <c r="S329" s="188"/>
      <c r="T329" s="188"/>
      <c r="U329" s="188"/>
      <c r="V329" s="188"/>
      <c r="W329" s="188"/>
      <c r="X329" s="188"/>
      <c r="Y329" s="188"/>
      <c r="Z329" s="188"/>
      <c r="AA329" s="188"/>
      <c r="AB329" s="188"/>
      <c r="AC329" s="188"/>
      <c r="AD329" s="188"/>
      <c r="AE329" s="188"/>
      <c r="AF329" s="188"/>
      <c r="AG329" s="188"/>
      <c r="AH329" s="188"/>
      <c r="AI329" s="188"/>
      <c r="AJ329" s="188"/>
      <c r="AK329" s="188"/>
      <c r="AL329" s="188"/>
      <c r="AM329" s="188"/>
      <c r="AN329" s="188"/>
      <c r="AO329" s="188"/>
      <c r="AP329" s="188"/>
      <c r="AQ329" s="24"/>
      <c r="AR329" s="24"/>
    </row>
    <row r="330" spans="1:44" ht="15" customHeight="1" x14ac:dyDescent="0.25">
      <c r="A330" s="39"/>
      <c r="B330" s="188"/>
      <c r="C330" s="188"/>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c r="AA330" s="188"/>
      <c r="AB330" s="188"/>
      <c r="AC330" s="188"/>
      <c r="AD330" s="188"/>
      <c r="AE330" s="188"/>
      <c r="AF330" s="188"/>
      <c r="AG330" s="188"/>
      <c r="AH330" s="188"/>
      <c r="AI330" s="188"/>
      <c r="AJ330" s="188"/>
      <c r="AK330" s="188"/>
      <c r="AL330" s="188"/>
      <c r="AM330" s="188"/>
      <c r="AN330" s="188"/>
      <c r="AO330" s="188"/>
      <c r="AP330" s="188"/>
      <c r="AQ330" s="24"/>
      <c r="AR330" s="24"/>
    </row>
    <row r="331" spans="1:44" ht="15" customHeight="1" x14ac:dyDescent="0.25">
      <c r="A331" s="39"/>
      <c r="B331" s="188"/>
      <c r="C331" s="188"/>
      <c r="D331" s="188"/>
      <c r="E331" s="188"/>
      <c r="F331" s="188"/>
      <c r="G331" s="188"/>
      <c r="H331" s="188"/>
      <c r="I331" s="188"/>
      <c r="J331" s="188"/>
      <c r="K331" s="188"/>
      <c r="L331" s="188"/>
      <c r="M331" s="188"/>
      <c r="N331" s="188"/>
      <c r="O331" s="188"/>
      <c r="P331" s="188"/>
      <c r="Q331" s="188"/>
      <c r="R331" s="188"/>
      <c r="S331" s="188"/>
      <c r="T331" s="188"/>
      <c r="U331" s="188"/>
      <c r="V331" s="188"/>
      <c r="W331" s="188"/>
      <c r="X331" s="188"/>
      <c r="Y331" s="188"/>
      <c r="Z331" s="188"/>
      <c r="AA331" s="188"/>
      <c r="AB331" s="188"/>
      <c r="AC331" s="188"/>
      <c r="AD331" s="188"/>
      <c r="AE331" s="188"/>
      <c r="AF331" s="188"/>
      <c r="AG331" s="188"/>
      <c r="AH331" s="188"/>
      <c r="AI331" s="188"/>
      <c r="AJ331" s="188"/>
      <c r="AK331" s="188"/>
      <c r="AL331" s="188"/>
      <c r="AM331" s="188"/>
      <c r="AN331" s="188"/>
      <c r="AO331" s="188"/>
      <c r="AP331" s="188"/>
      <c r="AQ331" s="24"/>
      <c r="AR331" s="24"/>
    </row>
    <row r="332" spans="1:44" ht="15" customHeight="1" x14ac:dyDescent="0.25">
      <c r="A332" s="39"/>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c r="AA332" s="188"/>
      <c r="AB332" s="188"/>
      <c r="AC332" s="188"/>
      <c r="AD332" s="188"/>
      <c r="AE332" s="188"/>
      <c r="AF332" s="188"/>
      <c r="AG332" s="188"/>
      <c r="AH332" s="188"/>
      <c r="AI332" s="188"/>
      <c r="AJ332" s="188"/>
      <c r="AK332" s="188"/>
      <c r="AL332" s="188"/>
      <c r="AM332" s="188"/>
      <c r="AN332" s="188"/>
      <c r="AO332" s="188"/>
      <c r="AP332" s="188"/>
      <c r="AQ332" s="24"/>
      <c r="AR332" s="24"/>
    </row>
    <row r="333" spans="1:44" ht="15" customHeight="1" x14ac:dyDescent="0.25">
      <c r="A333" s="39"/>
      <c r="B333" s="188"/>
      <c r="C333" s="188"/>
      <c r="D333" s="188"/>
      <c r="E333" s="188"/>
      <c r="F333" s="188"/>
      <c r="G333" s="188"/>
      <c r="H333" s="188"/>
      <c r="I333" s="188"/>
      <c r="J333" s="188"/>
      <c r="K333" s="188"/>
      <c r="L333" s="188"/>
      <c r="M333" s="188"/>
      <c r="N333" s="188"/>
      <c r="O333" s="188"/>
      <c r="P333" s="188"/>
      <c r="Q333" s="188"/>
      <c r="R333" s="188"/>
      <c r="S333" s="188"/>
      <c r="T333" s="188"/>
      <c r="U333" s="188"/>
      <c r="V333" s="188"/>
      <c r="W333" s="188"/>
      <c r="X333" s="188"/>
      <c r="Y333" s="188"/>
      <c r="Z333" s="188"/>
      <c r="AA333" s="188"/>
      <c r="AB333" s="188"/>
      <c r="AC333" s="188"/>
      <c r="AD333" s="188"/>
      <c r="AE333" s="188"/>
      <c r="AF333" s="188"/>
      <c r="AG333" s="188"/>
      <c r="AH333" s="188"/>
      <c r="AI333" s="188"/>
      <c r="AJ333" s="188"/>
      <c r="AK333" s="188"/>
      <c r="AL333" s="188"/>
      <c r="AM333" s="188"/>
      <c r="AN333" s="188"/>
      <c r="AO333" s="188"/>
      <c r="AP333" s="188"/>
      <c r="AQ333" s="24"/>
      <c r="AR333" s="24"/>
    </row>
    <row r="334" spans="1:44" ht="15" customHeight="1" x14ac:dyDescent="0.25">
      <c r="A334" s="39"/>
      <c r="B334" s="188"/>
      <c r="C334" s="188"/>
      <c r="D334" s="188"/>
      <c r="E334" s="188"/>
      <c r="F334" s="188"/>
      <c r="G334" s="188"/>
      <c r="H334" s="188"/>
      <c r="I334" s="188"/>
      <c r="J334" s="188"/>
      <c r="K334" s="188"/>
      <c r="L334" s="188"/>
      <c r="M334" s="188"/>
      <c r="N334" s="188"/>
      <c r="O334" s="188"/>
      <c r="P334" s="188"/>
      <c r="Q334" s="188"/>
      <c r="R334" s="188"/>
      <c r="S334" s="188"/>
      <c r="T334" s="188"/>
      <c r="U334" s="188"/>
      <c r="V334" s="188"/>
      <c r="W334" s="188"/>
      <c r="X334" s="188"/>
      <c r="Y334" s="188"/>
      <c r="Z334" s="188"/>
      <c r="AA334" s="188"/>
      <c r="AB334" s="188"/>
      <c r="AC334" s="188"/>
      <c r="AD334" s="188"/>
      <c r="AE334" s="188"/>
      <c r="AF334" s="188"/>
      <c r="AG334" s="188"/>
      <c r="AH334" s="188"/>
      <c r="AI334" s="188"/>
      <c r="AJ334" s="188"/>
      <c r="AK334" s="188"/>
      <c r="AL334" s="188"/>
      <c r="AM334" s="188"/>
      <c r="AN334" s="188"/>
      <c r="AO334" s="188"/>
      <c r="AP334" s="188"/>
      <c r="AQ334" s="24"/>
      <c r="AR334" s="24"/>
    </row>
    <row r="335" spans="1:44" ht="15" customHeight="1" x14ac:dyDescent="0.25">
      <c r="A335" s="39"/>
      <c r="B335" s="188"/>
      <c r="C335" s="188"/>
      <c r="D335" s="188"/>
      <c r="E335" s="188"/>
      <c r="F335" s="188"/>
      <c r="G335" s="188"/>
      <c r="H335" s="188"/>
      <c r="I335" s="188"/>
      <c r="J335" s="188"/>
      <c r="K335" s="188"/>
      <c r="L335" s="188"/>
      <c r="M335" s="188"/>
      <c r="N335" s="188"/>
      <c r="O335" s="188"/>
      <c r="P335" s="188"/>
      <c r="Q335" s="188"/>
      <c r="R335" s="188"/>
      <c r="S335" s="188"/>
      <c r="T335" s="188"/>
      <c r="U335" s="188"/>
      <c r="V335" s="188"/>
      <c r="W335" s="188"/>
      <c r="X335" s="188"/>
      <c r="Y335" s="188"/>
      <c r="Z335" s="188"/>
      <c r="AA335" s="188"/>
      <c r="AB335" s="188"/>
      <c r="AC335" s="188"/>
      <c r="AD335" s="188"/>
      <c r="AE335" s="188"/>
      <c r="AF335" s="188"/>
      <c r="AG335" s="188"/>
      <c r="AH335" s="188"/>
      <c r="AI335" s="188"/>
      <c r="AJ335" s="188"/>
      <c r="AK335" s="188"/>
      <c r="AL335" s="188"/>
      <c r="AM335" s="188"/>
      <c r="AN335" s="188"/>
      <c r="AO335" s="188"/>
      <c r="AP335" s="188"/>
      <c r="AQ335" s="24"/>
      <c r="AR335" s="24"/>
    </row>
    <row r="336" spans="1:44" ht="15" customHeight="1" x14ac:dyDescent="0.25">
      <c r="A336" s="39"/>
      <c r="B336" s="188"/>
      <c r="C336" s="188"/>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c r="AA336" s="188"/>
      <c r="AB336" s="188"/>
      <c r="AC336" s="188"/>
      <c r="AD336" s="188"/>
      <c r="AE336" s="188"/>
      <c r="AF336" s="188"/>
      <c r="AG336" s="188"/>
      <c r="AH336" s="188"/>
      <c r="AI336" s="188"/>
      <c r="AJ336" s="188"/>
      <c r="AK336" s="188"/>
      <c r="AL336" s="188"/>
      <c r="AM336" s="188"/>
      <c r="AN336" s="188"/>
      <c r="AO336" s="188"/>
      <c r="AP336" s="188"/>
      <c r="AQ336" s="24"/>
      <c r="AR336" s="24"/>
    </row>
    <row r="337" spans="1:44" ht="15" customHeight="1" x14ac:dyDescent="0.25">
      <c r="A337" s="39"/>
      <c r="B337" s="188"/>
      <c r="C337" s="188"/>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c r="AA337" s="188"/>
      <c r="AB337" s="188"/>
      <c r="AC337" s="188"/>
      <c r="AD337" s="188"/>
      <c r="AE337" s="188"/>
      <c r="AF337" s="188"/>
      <c r="AG337" s="188"/>
      <c r="AH337" s="188"/>
      <c r="AI337" s="188"/>
      <c r="AJ337" s="188"/>
      <c r="AK337" s="188"/>
      <c r="AL337" s="188"/>
      <c r="AM337" s="188"/>
      <c r="AN337" s="188"/>
      <c r="AO337" s="188"/>
      <c r="AP337" s="188"/>
      <c r="AQ337" s="24"/>
      <c r="AR337" s="24"/>
    </row>
    <row r="338" spans="1:44" ht="15" customHeight="1" x14ac:dyDescent="0.25">
      <c r="A338" s="39"/>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c r="AA338" s="188"/>
      <c r="AB338" s="188"/>
      <c r="AC338" s="188"/>
      <c r="AD338" s="188"/>
      <c r="AE338" s="188"/>
      <c r="AF338" s="188"/>
      <c r="AG338" s="188"/>
      <c r="AH338" s="188"/>
      <c r="AI338" s="188"/>
      <c r="AJ338" s="188"/>
      <c r="AK338" s="188"/>
      <c r="AL338" s="188"/>
      <c r="AM338" s="188"/>
      <c r="AN338" s="188"/>
      <c r="AO338" s="188"/>
      <c r="AP338" s="188"/>
      <c r="AQ338" s="24"/>
      <c r="AR338" s="24"/>
    </row>
    <row r="339" spans="1:44" ht="15" customHeight="1" x14ac:dyDescent="0.25">
      <c r="A339" s="39"/>
      <c r="B339" s="188"/>
      <c r="C339" s="188"/>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c r="AA339" s="188"/>
      <c r="AB339" s="188"/>
      <c r="AC339" s="188"/>
      <c r="AD339" s="188"/>
      <c r="AE339" s="188"/>
      <c r="AF339" s="188"/>
      <c r="AG339" s="188"/>
      <c r="AH339" s="188"/>
      <c r="AI339" s="188"/>
      <c r="AJ339" s="188"/>
      <c r="AK339" s="188"/>
      <c r="AL339" s="188"/>
      <c r="AM339" s="188"/>
      <c r="AN339" s="188"/>
      <c r="AO339" s="188"/>
      <c r="AP339" s="188"/>
      <c r="AQ339" s="24"/>
      <c r="AR339" s="24"/>
    </row>
    <row r="340" spans="1:44" ht="15" customHeight="1" x14ac:dyDescent="0.25">
      <c r="A340" s="39"/>
      <c r="B340" s="188"/>
      <c r="C340" s="188"/>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c r="AA340" s="188"/>
      <c r="AB340" s="188"/>
      <c r="AC340" s="188"/>
      <c r="AD340" s="188"/>
      <c r="AE340" s="188"/>
      <c r="AF340" s="188"/>
      <c r="AG340" s="188"/>
      <c r="AH340" s="188"/>
      <c r="AI340" s="188"/>
      <c r="AJ340" s="188"/>
      <c r="AK340" s="188"/>
      <c r="AL340" s="188"/>
      <c r="AM340" s="188"/>
      <c r="AN340" s="188"/>
      <c r="AO340" s="188"/>
      <c r="AP340" s="188"/>
      <c r="AQ340" s="24"/>
      <c r="AR340" s="24"/>
    </row>
    <row r="341" spans="1:44" ht="15" customHeight="1" x14ac:dyDescent="0.25">
      <c r="A341" s="39"/>
      <c r="B341" s="188"/>
      <c r="C341" s="188"/>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c r="AA341" s="188"/>
      <c r="AB341" s="188"/>
      <c r="AC341" s="188"/>
      <c r="AD341" s="188"/>
      <c r="AE341" s="188"/>
      <c r="AF341" s="188"/>
      <c r="AG341" s="188"/>
      <c r="AH341" s="188"/>
      <c r="AI341" s="188"/>
      <c r="AJ341" s="188"/>
      <c r="AK341" s="188"/>
      <c r="AL341" s="188"/>
      <c r="AM341" s="188"/>
      <c r="AN341" s="188"/>
      <c r="AO341" s="188"/>
      <c r="AP341" s="188"/>
      <c r="AQ341" s="24"/>
      <c r="AR341" s="24"/>
    </row>
    <row r="342" spans="1:44" ht="15" customHeight="1" x14ac:dyDescent="0.25">
      <c r="A342" s="39"/>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row>
    <row r="343" spans="1:44" ht="15" customHeight="1" x14ac:dyDescent="0.25">
      <c r="A343" s="39"/>
      <c r="B343" s="75" t="s">
        <v>132</v>
      </c>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6"/>
      <c r="AQ343" s="24"/>
      <c r="AR343" s="24"/>
    </row>
    <row r="344" spans="1:44" ht="15" customHeight="1" x14ac:dyDescent="0.25">
      <c r="A344" s="39"/>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row>
    <row r="345" spans="1:44" ht="30" customHeight="1" x14ac:dyDescent="0.25">
      <c r="A345" s="39">
        <v>34</v>
      </c>
      <c r="B345" s="118" t="s">
        <v>133</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24"/>
      <c r="AR345" s="24"/>
    </row>
    <row r="346" spans="1:44" ht="15" customHeight="1" x14ac:dyDescent="0.25">
      <c r="A346" s="39"/>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row>
    <row r="347" spans="1:44" ht="15" customHeight="1" x14ac:dyDescent="0.25">
      <c r="A347" s="37">
        <v>35</v>
      </c>
      <c r="B347" s="78" t="s">
        <v>134</v>
      </c>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c r="AB347" s="78"/>
      <c r="AC347" s="78"/>
      <c r="AD347" s="78"/>
      <c r="AE347" s="78"/>
      <c r="AF347" s="78"/>
      <c r="AG347" s="78"/>
      <c r="AH347" s="78"/>
      <c r="AI347" s="78"/>
      <c r="AJ347" s="78"/>
      <c r="AK347" s="78"/>
      <c r="AL347" s="78"/>
      <c r="AM347" s="78"/>
      <c r="AN347" s="78"/>
      <c r="AO347" s="78"/>
      <c r="AP347" s="78"/>
      <c r="AQ347" s="24"/>
      <c r="AR347" s="24"/>
    </row>
    <row r="348" spans="1:44" ht="2.25" customHeight="1" x14ac:dyDescent="0.25">
      <c r="A348" s="39"/>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row>
    <row r="349" spans="1:44" ht="15" customHeight="1" x14ac:dyDescent="0.25">
      <c r="A349" s="39"/>
      <c r="B349" s="83" t="s">
        <v>135</v>
      </c>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c r="AP349" s="83"/>
      <c r="AQ349" s="24"/>
      <c r="AR349" s="24"/>
    </row>
    <row r="350" spans="1:44" ht="2.25" customHeight="1" x14ac:dyDescent="0.25">
      <c r="A350" s="39"/>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row>
    <row r="351" spans="1:44" ht="15" customHeight="1" x14ac:dyDescent="0.25">
      <c r="A351" s="22"/>
      <c r="B351" s="148"/>
      <c r="C351" s="149"/>
      <c r="D351" s="149"/>
      <c r="E351" s="150"/>
      <c r="F351" s="29"/>
      <c r="G351" s="29" t="s">
        <v>136</v>
      </c>
      <c r="H351" s="29"/>
      <c r="I351" s="29"/>
      <c r="J351" s="29"/>
      <c r="K351" s="29"/>
      <c r="L351" s="29"/>
      <c r="M351" s="29"/>
      <c r="N351" s="29"/>
      <c r="O351" s="29"/>
      <c r="P351" s="29"/>
      <c r="Q351" s="5"/>
      <c r="R351" s="5"/>
      <c r="S351" s="5"/>
      <c r="T351" s="5"/>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f>Q351*0.8</f>
        <v>0</v>
      </c>
      <c r="AR351" s="29"/>
    </row>
    <row r="352" spans="1:44" ht="15" customHeight="1" x14ac:dyDescent="0.25">
      <c r="A352" s="39"/>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row>
    <row r="353" spans="1:44" ht="15" customHeight="1" x14ac:dyDescent="0.25">
      <c r="A353" s="39">
        <v>36</v>
      </c>
      <c r="B353" s="78" t="s">
        <v>137</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24"/>
      <c r="AR353" s="24"/>
    </row>
    <row r="354" spans="1:44" ht="2.25" customHeight="1" x14ac:dyDescent="0.25">
      <c r="A354" s="39"/>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row>
    <row r="355" spans="1:44" ht="15" customHeight="1" x14ac:dyDescent="0.25">
      <c r="A355" s="39"/>
      <c r="B355" s="151"/>
      <c r="C355" s="152"/>
      <c r="D355" s="152"/>
      <c r="E355" s="153"/>
      <c r="F355" s="24"/>
      <c r="G355" s="24" t="s">
        <v>138</v>
      </c>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row>
    <row r="356" spans="1:44" ht="15" customHeight="1" x14ac:dyDescent="0.25">
      <c r="A356" s="39"/>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row>
    <row r="357" spans="1:44" ht="15" customHeight="1" x14ac:dyDescent="0.25">
      <c r="A357" s="39">
        <v>37</v>
      </c>
      <c r="B357" s="78" t="s">
        <v>139</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5"/>
      <c r="AL357" s="105"/>
      <c r="AM357" s="105"/>
      <c r="AN357" s="105"/>
      <c r="AO357" s="105"/>
      <c r="AP357" s="105"/>
      <c r="AQ357" s="24"/>
      <c r="AR357" s="24"/>
    </row>
    <row r="358" spans="1:44" ht="2.25" customHeight="1" x14ac:dyDescent="0.25">
      <c r="A358" s="39"/>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row>
    <row r="359" spans="1:44" ht="15" customHeight="1" x14ac:dyDescent="0.25">
      <c r="A359" s="39"/>
      <c r="B359" s="148"/>
      <c r="C359" s="149"/>
      <c r="D359" s="149"/>
      <c r="E359" s="150"/>
      <c r="F359" s="24"/>
      <c r="G359" s="24" t="s">
        <v>136</v>
      </c>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row>
    <row r="360" spans="1:44" ht="15" customHeight="1" x14ac:dyDescent="0.25">
      <c r="A360" s="39"/>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row>
    <row r="361" spans="1:44" ht="15" customHeight="1" x14ac:dyDescent="0.25">
      <c r="A361" s="39"/>
      <c r="B361" s="75" t="s">
        <v>140</v>
      </c>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6"/>
      <c r="AQ361" s="24"/>
      <c r="AR361" s="24"/>
    </row>
    <row r="362" spans="1:44" ht="15" customHeight="1" x14ac:dyDescent="0.25">
      <c r="A362" s="39"/>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row>
    <row r="363" spans="1:44" ht="15" customHeight="1" x14ac:dyDescent="0.25">
      <c r="A363" s="39">
        <v>38</v>
      </c>
      <c r="B363" s="118" t="s">
        <v>141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24"/>
      <c r="AR363" s="24"/>
    </row>
    <row r="364" spans="1:44" ht="15" customHeight="1" x14ac:dyDescent="0.25">
      <c r="A364" s="39"/>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c r="AA364" s="101"/>
      <c r="AB364" s="101"/>
      <c r="AC364" s="101"/>
      <c r="AD364" s="101"/>
      <c r="AE364" s="101"/>
      <c r="AF364" s="101"/>
      <c r="AG364" s="101"/>
      <c r="AH364" s="101"/>
      <c r="AI364" s="101"/>
      <c r="AJ364" s="101"/>
      <c r="AK364" s="101"/>
      <c r="AL364" s="101"/>
      <c r="AM364" s="101"/>
      <c r="AN364" s="101"/>
      <c r="AO364" s="101"/>
      <c r="AP364" s="101"/>
      <c r="AQ364" s="24"/>
      <c r="AR364" s="24"/>
    </row>
    <row r="365" spans="1:44" ht="15" customHeight="1" x14ac:dyDescent="0.25">
      <c r="A365" s="39"/>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row>
    <row r="366" spans="1:44" ht="15" customHeight="1" x14ac:dyDescent="0.25">
      <c r="A366" s="39"/>
      <c r="B366" s="181" t="s">
        <v>142</v>
      </c>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24"/>
      <c r="AR366" s="24"/>
    </row>
    <row r="367" spans="1:44" ht="15" customHeight="1" x14ac:dyDescent="0.25">
      <c r="A367" s="39"/>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row>
    <row r="368" spans="1:44" ht="15" customHeight="1" x14ac:dyDescent="0.25">
      <c r="A368" s="39"/>
      <c r="B368" s="80" t="s">
        <v>143</v>
      </c>
      <c r="C368" s="105"/>
      <c r="D368" s="105"/>
      <c r="E368" s="105"/>
      <c r="F368" s="105"/>
      <c r="G368" s="105"/>
      <c r="H368" s="105"/>
      <c r="I368" s="105"/>
      <c r="J368" s="105"/>
      <c r="K368" s="105"/>
      <c r="L368" s="105"/>
      <c r="M368" s="105"/>
      <c r="N368" s="105"/>
      <c r="O368" s="105"/>
      <c r="P368" s="24"/>
      <c r="Q368" s="102">
        <f>B355*50</f>
        <v>0</v>
      </c>
      <c r="R368" s="103"/>
      <c r="S368" s="103"/>
      <c r="T368" s="103"/>
      <c r="U368" s="103"/>
      <c r="V368" s="104"/>
      <c r="W368" s="105" t="s">
        <v>144</v>
      </c>
      <c r="X368" s="105"/>
      <c r="Y368" s="24"/>
      <c r="Z368" s="24"/>
      <c r="AA368" s="24"/>
      <c r="AB368" s="24"/>
      <c r="AC368" s="24"/>
      <c r="AD368" s="24"/>
      <c r="AE368" s="24"/>
      <c r="AF368" s="24"/>
      <c r="AG368" s="24"/>
      <c r="AH368" s="24"/>
      <c r="AI368" s="24"/>
      <c r="AJ368" s="24"/>
      <c r="AK368" s="24"/>
      <c r="AL368" s="24"/>
      <c r="AM368" s="24"/>
      <c r="AN368" s="24"/>
      <c r="AO368" s="24"/>
      <c r="AP368" s="24"/>
      <c r="AQ368" s="24" t="e">
        <f>IF(#REF!&lt;26,250,IF(#REF!&lt;45,360,IF(#REF!&lt;57,485,IF(#REF!&lt;66,590,IF(#REF!&lt;72,675,IF(#REF!&lt;166,760+7.9*(#REF!-72),IF(#REF!&lt;350,1495+6.9*(#REF!-165),IF(#REF!&gt;349,2765+6.3*(#REF!-349)))))))))</f>
        <v>#REF!</v>
      </c>
      <c r="AR368" s="24"/>
    </row>
    <row r="369" spans="1:44" ht="15" customHeight="1" x14ac:dyDescent="0.25">
      <c r="A369" s="39"/>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row>
    <row r="370" spans="1:44" ht="15" customHeight="1" x14ac:dyDescent="0.25">
      <c r="A370" s="39"/>
      <c r="B370" s="181" t="s">
        <v>145</v>
      </c>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05"/>
      <c r="AQ370" s="24"/>
      <c r="AR370" s="24"/>
    </row>
    <row r="371" spans="1:44" ht="15" customHeight="1" x14ac:dyDescent="0.25">
      <c r="A371" s="39"/>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row>
    <row r="372" spans="1:44" ht="15" customHeight="1" x14ac:dyDescent="0.25">
      <c r="A372" s="39"/>
      <c r="B372" s="93" t="s">
        <v>146</v>
      </c>
      <c r="C372" s="105"/>
      <c r="D372" s="105"/>
      <c r="E372" s="105"/>
      <c r="F372" s="105"/>
      <c r="G372" s="105"/>
      <c r="H372" s="105"/>
      <c r="I372" s="105"/>
      <c r="J372" s="105"/>
      <c r="K372" s="105"/>
      <c r="L372" s="105"/>
      <c r="M372" s="105"/>
      <c r="N372" s="105"/>
      <c r="O372" s="105"/>
      <c r="P372" s="24"/>
      <c r="Q372" s="102">
        <f>B359*1.2</f>
        <v>0</v>
      </c>
      <c r="R372" s="103"/>
      <c r="S372" s="103"/>
      <c r="T372" s="103"/>
      <c r="U372" s="103"/>
      <c r="V372" s="104"/>
      <c r="W372" s="105" t="s">
        <v>144</v>
      </c>
      <c r="X372" s="105"/>
      <c r="Y372" s="24"/>
      <c r="Z372" s="24"/>
      <c r="AA372" s="24"/>
      <c r="AB372" s="24"/>
      <c r="AC372" s="24"/>
      <c r="AD372" s="24"/>
      <c r="AE372" s="24"/>
      <c r="AF372" s="24"/>
      <c r="AG372" s="24"/>
      <c r="AH372" s="24"/>
      <c r="AI372" s="24"/>
      <c r="AJ372" s="24"/>
      <c r="AK372" s="24"/>
      <c r="AL372" s="24"/>
      <c r="AM372" s="24"/>
      <c r="AN372" s="24"/>
      <c r="AO372" s="24"/>
      <c r="AP372" s="24"/>
      <c r="AQ372" s="24"/>
      <c r="AR372" s="24"/>
    </row>
    <row r="373" spans="1:44" ht="2.25" customHeight="1" x14ac:dyDescent="0.25">
      <c r="A373" s="39"/>
      <c r="B373" s="24"/>
      <c r="C373" s="24"/>
      <c r="D373" s="24"/>
      <c r="E373" s="24"/>
      <c r="F373" s="24"/>
      <c r="G373" s="24"/>
      <c r="H373" s="24"/>
      <c r="I373" s="24"/>
      <c r="J373" s="24"/>
      <c r="K373" s="24"/>
      <c r="L373" s="24"/>
      <c r="M373" s="24"/>
      <c r="N373" s="28"/>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row>
    <row r="374" spans="1:44" ht="15" customHeight="1" x14ac:dyDescent="0.25">
      <c r="A374" s="39"/>
      <c r="B374" s="93" t="s">
        <v>147</v>
      </c>
      <c r="C374" s="105"/>
      <c r="D374" s="105"/>
      <c r="E374" s="105"/>
      <c r="F374" s="105"/>
      <c r="G374" s="105"/>
      <c r="H374" s="105"/>
      <c r="I374" s="105"/>
      <c r="J374" s="105"/>
      <c r="K374" s="105"/>
      <c r="L374" s="105"/>
      <c r="M374" s="105"/>
      <c r="N374" s="105"/>
      <c r="O374" s="105"/>
      <c r="P374" s="24"/>
      <c r="Q374" s="102">
        <f>B351*24</f>
        <v>0</v>
      </c>
      <c r="R374" s="103"/>
      <c r="S374" s="103"/>
      <c r="T374" s="103"/>
      <c r="U374" s="103"/>
      <c r="V374" s="104"/>
      <c r="W374" s="105" t="s">
        <v>144</v>
      </c>
      <c r="X374" s="105"/>
      <c r="Y374" s="24"/>
      <c r="Z374" s="24"/>
      <c r="AA374" s="24"/>
      <c r="AB374" s="24"/>
      <c r="AC374" s="24"/>
      <c r="AD374" s="24"/>
      <c r="AE374" s="24"/>
      <c r="AF374" s="24"/>
      <c r="AG374" s="24"/>
      <c r="AH374" s="24"/>
      <c r="AI374" s="24"/>
      <c r="AJ374" s="24"/>
      <c r="AK374" s="24"/>
      <c r="AL374" s="24"/>
      <c r="AM374" s="24"/>
      <c r="AN374" s="24"/>
      <c r="AO374" s="24"/>
      <c r="AP374" s="24"/>
      <c r="AQ374" s="24"/>
      <c r="AR374" s="24"/>
    </row>
    <row r="375" spans="1:44" ht="15" customHeight="1" x14ac:dyDescent="0.25">
      <c r="A375" s="39"/>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row>
    <row r="376" spans="1:44" ht="15" customHeight="1" x14ac:dyDescent="0.25">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24"/>
      <c r="AR376" s="24"/>
    </row>
    <row r="377" spans="1:44" ht="15" customHeight="1" x14ac:dyDescent="0.25">
      <c r="A377" s="39"/>
      <c r="B377" s="75" t="s">
        <v>148</v>
      </c>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6"/>
      <c r="AQ377" s="24"/>
      <c r="AR377" s="24"/>
    </row>
    <row r="378" spans="1:44" ht="15" customHeight="1" x14ac:dyDescent="0.25">
      <c r="A378" s="39"/>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row>
    <row r="379" spans="1:44" ht="30" customHeight="1" x14ac:dyDescent="0.25">
      <c r="A379" s="39">
        <v>39</v>
      </c>
      <c r="B379" s="118" t="s">
        <v>149</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24"/>
      <c r="AR379" s="24"/>
    </row>
    <row r="380" spans="1:44" ht="15" customHeight="1" x14ac:dyDescent="0.25">
      <c r="A380" s="39"/>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row>
    <row r="381" spans="1:44" ht="15" customHeight="1" x14ac:dyDescent="0.25">
      <c r="A381" s="39"/>
      <c r="B381" s="133" t="s">
        <v>150</v>
      </c>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c r="AO381" s="133"/>
      <c r="AP381" s="133"/>
      <c r="AQ381" s="24"/>
      <c r="AR381" s="24"/>
    </row>
    <row r="382" spans="1:44" ht="15" customHeight="1" x14ac:dyDescent="0.25">
      <c r="A382" s="39"/>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4"/>
      <c r="AL382" s="134"/>
      <c r="AM382" s="134"/>
      <c r="AN382" s="134"/>
      <c r="AO382" s="134"/>
      <c r="AP382" s="134"/>
      <c r="AQ382" s="24"/>
      <c r="AR382" s="24"/>
    </row>
    <row r="383" spans="1:44" ht="2.25" customHeight="1" x14ac:dyDescent="0.25">
      <c r="A383" s="39"/>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row>
    <row r="384" spans="1:44" ht="15" customHeight="1" x14ac:dyDescent="0.25">
      <c r="A384" s="39">
        <v>40</v>
      </c>
      <c r="B384" s="77" t="s">
        <v>151</v>
      </c>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c r="AA384" s="101"/>
      <c r="AB384" s="101"/>
      <c r="AC384" s="101"/>
      <c r="AD384" s="101"/>
      <c r="AE384" s="101"/>
      <c r="AF384" s="101"/>
      <c r="AG384" s="101"/>
      <c r="AH384" s="101"/>
      <c r="AI384" s="101"/>
      <c r="AJ384" s="101"/>
      <c r="AK384" s="101"/>
      <c r="AL384" s="101"/>
      <c r="AM384" s="101"/>
      <c r="AN384" s="101"/>
      <c r="AO384" s="101"/>
      <c r="AP384" s="101"/>
      <c r="AQ384" s="24"/>
      <c r="AR384" s="24"/>
    </row>
    <row r="385" spans="1:44" ht="15" customHeight="1" x14ac:dyDescent="0.25">
      <c r="A385" s="39"/>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24"/>
      <c r="AR385" s="24"/>
    </row>
    <row r="386" spans="1:44" ht="28.5" customHeight="1" x14ac:dyDescent="0.25">
      <c r="A386" s="39"/>
      <c r="B386" s="79" t="s">
        <v>152</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24"/>
      <c r="AR386" s="24"/>
    </row>
    <row r="387" spans="1:44" ht="2.25" customHeight="1" x14ac:dyDescent="0.25">
      <c r="A387" s="39"/>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row>
    <row r="388" spans="1:44" ht="15" customHeight="1" x14ac:dyDescent="0.25">
      <c r="A388" s="39"/>
      <c r="B388" s="127" t="s">
        <v>153</v>
      </c>
      <c r="C388" s="127"/>
      <c r="D388" s="127"/>
      <c r="E388" s="127"/>
      <c r="F388" s="127"/>
      <c r="G388" s="4"/>
      <c r="H388" s="24"/>
      <c r="I388" s="180" t="s">
        <v>154</v>
      </c>
      <c r="J388" s="180"/>
      <c r="K388" s="180"/>
      <c r="L388" s="180"/>
      <c r="M388" s="180"/>
      <c r="N388" s="180"/>
      <c r="O388" s="180"/>
      <c r="P388" s="180"/>
      <c r="Q388" s="180"/>
      <c r="R388" s="24"/>
      <c r="S388" s="177" t="s">
        <v>155</v>
      </c>
      <c r="T388" s="177"/>
      <c r="U388" s="177"/>
      <c r="V388" s="177"/>
      <c r="W388" s="24"/>
      <c r="X388" s="175" t="s">
        <v>156</v>
      </c>
      <c r="Y388" s="175"/>
      <c r="Z388" s="175"/>
      <c r="AA388" s="175"/>
      <c r="AB388" s="175"/>
      <c r="AC388" s="175"/>
      <c r="AD388" s="175"/>
      <c r="AE388" s="175"/>
      <c r="AF388" s="175"/>
      <c r="AG388" s="175"/>
      <c r="AH388" s="175"/>
      <c r="AI388" s="175"/>
      <c r="AJ388" s="175"/>
      <c r="AK388" s="175"/>
      <c r="AL388" s="175"/>
      <c r="AM388" s="175"/>
      <c r="AN388" s="175"/>
      <c r="AO388" s="24"/>
      <c r="AP388" s="24"/>
      <c r="AQ388" s="24"/>
      <c r="AR388" s="24"/>
    </row>
    <row r="389" spans="1:44" ht="15" customHeight="1" x14ac:dyDescent="0.25">
      <c r="A389" s="39"/>
      <c r="B389" s="127"/>
      <c r="C389" s="127"/>
      <c r="D389" s="127"/>
      <c r="E389" s="127"/>
      <c r="F389" s="127"/>
      <c r="G389" s="24"/>
      <c r="H389" s="24"/>
      <c r="I389" s="180"/>
      <c r="J389" s="180"/>
      <c r="K389" s="180"/>
      <c r="L389" s="180"/>
      <c r="M389" s="180"/>
      <c r="N389" s="180"/>
      <c r="O389" s="180"/>
      <c r="P389" s="180"/>
      <c r="Q389" s="180"/>
      <c r="R389" s="24"/>
      <c r="S389" s="177"/>
      <c r="T389" s="177"/>
      <c r="U389" s="177"/>
      <c r="V389" s="177"/>
      <c r="W389" s="24"/>
      <c r="X389" s="175"/>
      <c r="Y389" s="175"/>
      <c r="Z389" s="175"/>
      <c r="AA389" s="175"/>
      <c r="AB389" s="175"/>
      <c r="AC389" s="175"/>
      <c r="AD389" s="175"/>
      <c r="AE389" s="175"/>
      <c r="AF389" s="175"/>
      <c r="AG389" s="175"/>
      <c r="AH389" s="175"/>
      <c r="AI389" s="175"/>
      <c r="AJ389" s="175"/>
      <c r="AK389" s="175"/>
      <c r="AL389" s="175"/>
      <c r="AM389" s="175"/>
      <c r="AN389" s="175"/>
      <c r="AO389" s="24"/>
      <c r="AP389" s="24"/>
      <c r="AQ389" s="24"/>
      <c r="AR389" s="24"/>
    </row>
    <row r="390" spans="1:44" ht="2.25" customHeight="1" x14ac:dyDescent="0.25">
      <c r="A390" s="39"/>
      <c r="B390" s="48"/>
      <c r="C390" s="48"/>
      <c r="D390" s="48"/>
      <c r="E390" s="48"/>
      <c r="F390" s="24"/>
      <c r="G390" s="24"/>
      <c r="H390" s="24"/>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4"/>
      <c r="AN390" s="24"/>
      <c r="AO390" s="24"/>
      <c r="AP390" s="24"/>
      <c r="AQ390" s="24"/>
      <c r="AR390" s="24"/>
    </row>
    <row r="391" spans="1:44" ht="15" customHeight="1" x14ac:dyDescent="0.25">
      <c r="A391" s="39"/>
      <c r="B391" s="145"/>
      <c r="C391" s="146"/>
      <c r="D391" s="146"/>
      <c r="E391" s="147"/>
      <c r="F391" s="24"/>
      <c r="G391" s="24"/>
      <c r="H391" s="24"/>
      <c r="I391" s="163"/>
      <c r="J391" s="164"/>
      <c r="K391" s="164"/>
      <c r="L391" s="164"/>
      <c r="M391" s="164"/>
      <c r="N391" s="165"/>
      <c r="O391" s="54" t="s">
        <v>144</v>
      </c>
      <c r="P391" s="54"/>
      <c r="Q391" s="23"/>
      <c r="R391" s="23"/>
      <c r="S391" s="166"/>
      <c r="T391" s="167"/>
      <c r="U391" s="167"/>
      <c r="V391" s="168"/>
      <c r="W391" s="55"/>
      <c r="X391" s="56"/>
      <c r="Y391" s="56"/>
      <c r="Z391" s="56"/>
      <c r="AA391" s="56"/>
      <c r="AB391" s="56"/>
      <c r="AC391" s="56"/>
      <c r="AD391" s="56"/>
      <c r="AE391" s="56"/>
      <c r="AF391" s="169">
        <f>IF(S391=0,I391,IF(S391&lt;1920,I391*0.7,IF(S391&lt;1970,I391*0.9,I391)))</f>
        <v>0</v>
      </c>
      <c r="AG391" s="170"/>
      <c r="AH391" s="170"/>
      <c r="AI391" s="170"/>
      <c r="AJ391" s="170"/>
      <c r="AK391" s="171"/>
      <c r="AL391" s="172" t="s">
        <v>144</v>
      </c>
      <c r="AM391" s="172"/>
      <c r="AN391" s="24"/>
      <c r="AO391" s="24"/>
      <c r="AP391" s="24"/>
      <c r="AQ391" s="24"/>
      <c r="AR391" s="24"/>
    </row>
    <row r="392" spans="1:44" ht="2.25" customHeight="1" x14ac:dyDescent="0.25">
      <c r="A392" s="22"/>
      <c r="B392" s="3"/>
      <c r="C392" s="3"/>
      <c r="D392" s="3"/>
      <c r="E392" s="3"/>
      <c r="F392" s="29"/>
      <c r="G392" s="29"/>
      <c r="H392" s="29"/>
      <c r="I392" s="54"/>
      <c r="J392" s="54"/>
      <c r="K392" s="54"/>
      <c r="L392" s="54"/>
      <c r="M392" s="54"/>
      <c r="N392" s="54"/>
      <c r="O392" s="54"/>
      <c r="P392" s="54"/>
      <c r="Q392" s="54"/>
      <c r="R392" s="54"/>
      <c r="S392" s="54"/>
      <c r="T392" s="54"/>
      <c r="U392" s="54"/>
      <c r="V392" s="54"/>
      <c r="W392" s="29"/>
      <c r="X392" s="29"/>
      <c r="Y392" s="29"/>
      <c r="Z392" s="29"/>
      <c r="AA392" s="29"/>
      <c r="AB392" s="29"/>
      <c r="AC392" s="29"/>
      <c r="AD392" s="29"/>
      <c r="AE392" s="29"/>
      <c r="AF392" s="54"/>
      <c r="AG392" s="54"/>
      <c r="AH392" s="54"/>
      <c r="AI392" s="54"/>
      <c r="AJ392" s="54"/>
      <c r="AK392" s="54"/>
      <c r="AL392" s="54"/>
      <c r="AM392" s="54"/>
      <c r="AN392" s="29"/>
      <c r="AO392" s="29"/>
      <c r="AP392" s="29"/>
      <c r="AQ392" s="29"/>
      <c r="AR392" s="29"/>
    </row>
    <row r="393" spans="1:44" ht="15" customHeight="1" x14ac:dyDescent="0.25">
      <c r="A393" s="39"/>
      <c r="B393" s="145"/>
      <c r="C393" s="146"/>
      <c r="D393" s="146"/>
      <c r="E393" s="147"/>
      <c r="F393" s="24"/>
      <c r="G393" s="24"/>
      <c r="H393" s="24"/>
      <c r="I393" s="163"/>
      <c r="J393" s="164"/>
      <c r="K393" s="164"/>
      <c r="L393" s="164"/>
      <c r="M393" s="164"/>
      <c r="N393" s="165"/>
      <c r="O393" s="54" t="s">
        <v>144</v>
      </c>
      <c r="P393" s="54"/>
      <c r="Q393" s="23"/>
      <c r="R393" s="23"/>
      <c r="S393" s="166"/>
      <c r="T393" s="167"/>
      <c r="U393" s="167"/>
      <c r="V393" s="168"/>
      <c r="W393" s="18"/>
      <c r="X393" s="24"/>
      <c r="Y393" s="24"/>
      <c r="Z393" s="24"/>
      <c r="AA393" s="24"/>
      <c r="AB393" s="24"/>
      <c r="AC393" s="24"/>
      <c r="AD393" s="24"/>
      <c r="AE393" s="24"/>
      <c r="AF393" s="169">
        <f>IF(S393=0,I393,IF(S393&lt;1920,I393*0.7,IF(S393&lt;1970,I393*0.9,I393)))</f>
        <v>0</v>
      </c>
      <c r="AG393" s="170"/>
      <c r="AH393" s="170"/>
      <c r="AI393" s="170"/>
      <c r="AJ393" s="170"/>
      <c r="AK393" s="171"/>
      <c r="AL393" s="172" t="s">
        <v>144</v>
      </c>
      <c r="AM393" s="172"/>
      <c r="AN393" s="24"/>
      <c r="AO393" s="24"/>
      <c r="AP393" s="24"/>
      <c r="AQ393" s="24"/>
      <c r="AR393" s="24"/>
    </row>
    <row r="394" spans="1:44" ht="2.25" customHeight="1" x14ac:dyDescent="0.25">
      <c r="A394" s="39"/>
      <c r="B394" s="48"/>
      <c r="C394" s="48"/>
      <c r="D394" s="48"/>
      <c r="E394" s="48"/>
      <c r="F394" s="24"/>
      <c r="G394" s="1"/>
      <c r="H394" s="1"/>
      <c r="I394" s="57"/>
      <c r="J394" s="57"/>
      <c r="K394" s="57"/>
      <c r="L394" s="57"/>
      <c r="M394" s="23"/>
      <c r="N394" s="23"/>
      <c r="O394" s="54"/>
      <c r="P394" s="54"/>
      <c r="Q394" s="23"/>
      <c r="R394" s="23"/>
      <c r="S394" s="23"/>
      <c r="T394" s="58"/>
      <c r="U394" s="58"/>
      <c r="V394" s="58"/>
      <c r="W394" s="2"/>
      <c r="X394" s="24"/>
      <c r="Y394" s="24"/>
      <c r="Z394" s="24"/>
      <c r="AA394" s="24"/>
      <c r="AB394" s="24"/>
      <c r="AC394" s="24"/>
      <c r="AD394" s="24"/>
      <c r="AE394" s="24"/>
      <c r="AF394" s="57"/>
      <c r="AG394" s="57"/>
      <c r="AH394" s="57"/>
      <c r="AI394" s="57"/>
      <c r="AJ394" s="57"/>
      <c r="AK394" s="57"/>
      <c r="AL394" s="54"/>
      <c r="AM394" s="54"/>
      <c r="AN394" s="24"/>
      <c r="AO394" s="24"/>
      <c r="AP394" s="24"/>
      <c r="AQ394" s="24"/>
      <c r="AR394" s="24"/>
    </row>
    <row r="395" spans="1:44" ht="15" customHeight="1" x14ac:dyDescent="0.25">
      <c r="A395" s="39"/>
      <c r="B395" s="145"/>
      <c r="C395" s="146"/>
      <c r="D395" s="146"/>
      <c r="E395" s="147"/>
      <c r="F395" s="24"/>
      <c r="G395" s="24"/>
      <c r="H395" s="24"/>
      <c r="I395" s="163"/>
      <c r="J395" s="164"/>
      <c r="K395" s="164"/>
      <c r="L395" s="164"/>
      <c r="M395" s="164"/>
      <c r="N395" s="165"/>
      <c r="O395" s="54" t="s">
        <v>144</v>
      </c>
      <c r="P395" s="54"/>
      <c r="Q395" s="23"/>
      <c r="R395" s="23"/>
      <c r="S395" s="166"/>
      <c r="T395" s="167"/>
      <c r="U395" s="167"/>
      <c r="V395" s="168"/>
      <c r="W395" s="18"/>
      <c r="X395" s="24"/>
      <c r="Y395" s="24"/>
      <c r="Z395" s="24"/>
      <c r="AA395" s="24"/>
      <c r="AB395" s="24"/>
      <c r="AC395" s="24"/>
      <c r="AD395" s="24"/>
      <c r="AE395" s="24"/>
      <c r="AF395" s="169">
        <f>IF(S395=0,I395,IF(S395&lt;1920,I395*0.7,IF(S395&lt;1970,I395*0.9,I395)))</f>
        <v>0</v>
      </c>
      <c r="AG395" s="170"/>
      <c r="AH395" s="170"/>
      <c r="AI395" s="170"/>
      <c r="AJ395" s="170"/>
      <c r="AK395" s="171"/>
      <c r="AL395" s="172" t="s">
        <v>144</v>
      </c>
      <c r="AM395" s="172"/>
      <c r="AN395" s="24"/>
      <c r="AO395" s="24"/>
      <c r="AP395" s="24"/>
      <c r="AQ395" s="24"/>
      <c r="AR395" s="24"/>
    </row>
    <row r="396" spans="1:44" ht="2.25" customHeight="1" x14ac:dyDescent="0.25">
      <c r="A396" s="39"/>
      <c r="B396" s="3"/>
      <c r="C396" s="3"/>
      <c r="D396" s="3"/>
      <c r="E396" s="3"/>
      <c r="F396" s="29"/>
      <c r="G396" s="29"/>
      <c r="H396" s="29"/>
      <c r="I396" s="54"/>
      <c r="J396" s="54"/>
      <c r="K396" s="54"/>
      <c r="L396" s="54"/>
      <c r="M396" s="23"/>
      <c r="N396" s="23"/>
      <c r="O396" s="54"/>
      <c r="P396" s="54"/>
      <c r="Q396" s="23"/>
      <c r="R396" s="23"/>
      <c r="S396" s="23"/>
      <c r="T396" s="54"/>
      <c r="U396" s="54"/>
      <c r="V396" s="54"/>
      <c r="W396" s="29"/>
      <c r="X396" s="24"/>
      <c r="Y396" s="24"/>
      <c r="Z396" s="24"/>
      <c r="AA396" s="24"/>
      <c r="AB396" s="24"/>
      <c r="AC396" s="24"/>
      <c r="AD396" s="24"/>
      <c r="AE396" s="24"/>
      <c r="AF396" s="54"/>
      <c r="AG396" s="54"/>
      <c r="AH396" s="54"/>
      <c r="AI396" s="54"/>
      <c r="AJ396" s="54"/>
      <c r="AK396" s="54"/>
      <c r="AL396" s="54"/>
      <c r="AM396" s="54"/>
      <c r="AN396" s="24"/>
      <c r="AO396" s="24"/>
      <c r="AP396" s="24"/>
      <c r="AQ396" s="24"/>
      <c r="AR396" s="24"/>
    </row>
    <row r="397" spans="1:44" ht="15" customHeight="1" x14ac:dyDescent="0.25">
      <c r="A397" s="39"/>
      <c r="B397" s="145"/>
      <c r="C397" s="146"/>
      <c r="D397" s="146"/>
      <c r="E397" s="147"/>
      <c r="F397" s="24"/>
      <c r="G397" s="24"/>
      <c r="H397" s="24"/>
      <c r="I397" s="148"/>
      <c r="J397" s="149"/>
      <c r="K397" s="149"/>
      <c r="L397" s="149"/>
      <c r="M397" s="149"/>
      <c r="N397" s="150"/>
      <c r="O397" s="29" t="s">
        <v>144</v>
      </c>
      <c r="P397" s="29"/>
      <c r="Q397" s="24"/>
      <c r="R397" s="24"/>
      <c r="S397" s="145"/>
      <c r="T397" s="146"/>
      <c r="U397" s="146"/>
      <c r="V397" s="147"/>
      <c r="W397" s="18"/>
      <c r="X397" s="24"/>
      <c r="Y397" s="24"/>
      <c r="Z397" s="24"/>
      <c r="AA397" s="24"/>
      <c r="AB397" s="24"/>
      <c r="AC397" s="24"/>
      <c r="AD397" s="24"/>
      <c r="AE397" s="24"/>
      <c r="AF397" s="169">
        <f>IF(S397=0,I397,IF(S397&lt;1920,I397*0.7,IF(S397&lt;1970,I397*0.9,I397)))</f>
        <v>0</v>
      </c>
      <c r="AG397" s="170"/>
      <c r="AH397" s="170"/>
      <c r="AI397" s="170"/>
      <c r="AJ397" s="170"/>
      <c r="AK397" s="171"/>
      <c r="AL397" s="172" t="s">
        <v>144</v>
      </c>
      <c r="AM397" s="172"/>
      <c r="AN397" s="24"/>
      <c r="AO397" s="24"/>
      <c r="AP397" s="24"/>
      <c r="AQ397" s="24"/>
      <c r="AR397" s="24"/>
    </row>
    <row r="398" spans="1:44" ht="2.25" customHeight="1" x14ac:dyDescent="0.25">
      <c r="A398" s="39"/>
      <c r="B398" s="3"/>
      <c r="C398" s="3"/>
      <c r="D398" s="3"/>
      <c r="E398" s="3"/>
      <c r="F398" s="29"/>
      <c r="G398" s="29"/>
      <c r="H398" s="29"/>
      <c r="I398" s="29"/>
      <c r="J398" s="29"/>
      <c r="K398" s="29"/>
      <c r="L398" s="29"/>
      <c r="M398" s="24"/>
      <c r="N398" s="24"/>
      <c r="O398" s="29"/>
      <c r="P398" s="29"/>
      <c r="Q398" s="24"/>
      <c r="R398" s="24"/>
      <c r="S398" s="24"/>
      <c r="T398" s="29"/>
      <c r="U398" s="29"/>
      <c r="V398" s="29"/>
      <c r="W398" s="29"/>
      <c r="X398" s="24"/>
      <c r="Y398" s="24"/>
      <c r="Z398" s="24"/>
      <c r="AA398" s="24"/>
      <c r="AB398" s="24"/>
      <c r="AC398" s="24"/>
      <c r="AD398" s="24"/>
      <c r="AE398" s="24"/>
      <c r="AF398" s="54"/>
      <c r="AG398" s="54"/>
      <c r="AH398" s="54"/>
      <c r="AI398" s="54"/>
      <c r="AJ398" s="54"/>
      <c r="AK398" s="54"/>
      <c r="AL398" s="54"/>
      <c r="AM398" s="54"/>
      <c r="AN398" s="24"/>
      <c r="AO398" s="24"/>
      <c r="AP398" s="24"/>
      <c r="AQ398" s="24"/>
      <c r="AR398" s="24"/>
    </row>
    <row r="399" spans="1:44" ht="15" customHeight="1" x14ac:dyDescent="0.25">
      <c r="A399" s="39"/>
      <c r="B399" s="145"/>
      <c r="C399" s="146"/>
      <c r="D399" s="146"/>
      <c r="E399" s="147"/>
      <c r="F399" s="24"/>
      <c r="G399" s="24"/>
      <c r="H399" s="24"/>
      <c r="I399" s="148"/>
      <c r="J399" s="149"/>
      <c r="K399" s="149"/>
      <c r="L399" s="149"/>
      <c r="M399" s="149"/>
      <c r="N399" s="150"/>
      <c r="O399" s="29" t="s">
        <v>144</v>
      </c>
      <c r="P399" s="29"/>
      <c r="Q399" s="24"/>
      <c r="R399" s="24"/>
      <c r="S399" s="145"/>
      <c r="T399" s="146"/>
      <c r="U399" s="146"/>
      <c r="V399" s="147"/>
      <c r="W399" s="18"/>
      <c r="X399" s="24"/>
      <c r="Y399" s="24"/>
      <c r="Z399" s="24"/>
      <c r="AA399" s="24"/>
      <c r="AB399" s="24"/>
      <c r="AC399" s="24"/>
      <c r="AD399" s="24"/>
      <c r="AE399" s="24"/>
      <c r="AF399" s="169">
        <f>IF(S399=0,I399,IF(S399&lt;1920,I399*0.7,IF(S399&lt;1970,I399*0.9,I399)))</f>
        <v>0</v>
      </c>
      <c r="AG399" s="170"/>
      <c r="AH399" s="170"/>
      <c r="AI399" s="170"/>
      <c r="AJ399" s="170"/>
      <c r="AK399" s="171"/>
      <c r="AL399" s="172" t="s">
        <v>144</v>
      </c>
      <c r="AM399" s="172"/>
      <c r="AN399" s="24"/>
      <c r="AO399" s="24"/>
      <c r="AP399" s="24"/>
      <c r="AQ399" s="24"/>
      <c r="AR399" s="24"/>
    </row>
    <row r="400" spans="1:44" ht="15" customHeight="1" x14ac:dyDescent="0.25">
      <c r="A400" s="39"/>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row>
    <row r="401" spans="1:44" ht="15" customHeight="1" x14ac:dyDescent="0.25">
      <c r="A401" s="39">
        <v>41</v>
      </c>
      <c r="B401" s="173" t="s">
        <v>157</v>
      </c>
      <c r="C401" s="174"/>
      <c r="D401" s="174"/>
      <c r="E401" s="174"/>
      <c r="F401" s="174"/>
      <c r="G401" s="174"/>
      <c r="H401" s="174"/>
      <c r="I401" s="174"/>
      <c r="J401" s="174"/>
      <c r="K401" s="174"/>
      <c r="L401" s="174"/>
      <c r="M401" s="174"/>
      <c r="N401" s="174"/>
      <c r="O401" s="174"/>
      <c r="P401" s="174"/>
      <c r="Q401" s="174"/>
      <c r="R401" s="174"/>
      <c r="S401" s="174"/>
      <c r="T401" s="174"/>
      <c r="U401" s="174"/>
      <c r="V401" s="174"/>
      <c r="W401" s="174"/>
      <c r="X401" s="174"/>
      <c r="Y401" s="174"/>
      <c r="Z401" s="174"/>
      <c r="AA401" s="174"/>
      <c r="AB401" s="174"/>
      <c r="AC401" s="174"/>
      <c r="AD401" s="174"/>
      <c r="AE401" s="174"/>
      <c r="AF401" s="174"/>
      <c r="AG401" s="174"/>
      <c r="AH401" s="174"/>
      <c r="AI401" s="174"/>
      <c r="AJ401" s="174"/>
      <c r="AK401" s="174"/>
      <c r="AL401" s="174"/>
      <c r="AM401" s="174"/>
      <c r="AN401" s="174"/>
      <c r="AO401" s="174"/>
      <c r="AP401" s="174"/>
      <c r="AQ401" s="24"/>
      <c r="AR401" s="24"/>
    </row>
    <row r="402" spans="1:44" ht="15" customHeight="1" x14ac:dyDescent="0.25">
      <c r="A402" s="39"/>
      <c r="B402" s="174"/>
      <c r="C402" s="174"/>
      <c r="D402" s="174"/>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c r="AA402" s="174"/>
      <c r="AB402" s="174"/>
      <c r="AC402" s="174"/>
      <c r="AD402" s="174"/>
      <c r="AE402" s="174"/>
      <c r="AF402" s="174"/>
      <c r="AG402" s="174"/>
      <c r="AH402" s="174"/>
      <c r="AI402" s="174"/>
      <c r="AJ402" s="174"/>
      <c r="AK402" s="174"/>
      <c r="AL402" s="174"/>
      <c r="AM402" s="174"/>
      <c r="AN402" s="174"/>
      <c r="AO402" s="174"/>
      <c r="AP402" s="174"/>
      <c r="AQ402" s="24"/>
      <c r="AR402" s="24"/>
    </row>
    <row r="403" spans="1:44" ht="15" customHeight="1" x14ac:dyDescent="0.25">
      <c r="A403" s="39"/>
      <c r="B403" s="174"/>
      <c r="C403" s="174"/>
      <c r="D403" s="174"/>
      <c r="E403" s="174"/>
      <c r="F403" s="174"/>
      <c r="G403" s="174"/>
      <c r="H403" s="174"/>
      <c r="I403" s="174"/>
      <c r="J403" s="174"/>
      <c r="K403" s="174"/>
      <c r="L403" s="174"/>
      <c r="M403" s="174"/>
      <c r="N403" s="174"/>
      <c r="O403" s="174"/>
      <c r="P403" s="174"/>
      <c r="Q403" s="174"/>
      <c r="R403" s="174"/>
      <c r="S403" s="174"/>
      <c r="T403" s="174"/>
      <c r="U403" s="174"/>
      <c r="V403" s="174"/>
      <c r="W403" s="174"/>
      <c r="X403" s="174"/>
      <c r="Y403" s="174"/>
      <c r="Z403" s="174"/>
      <c r="AA403" s="174"/>
      <c r="AB403" s="174"/>
      <c r="AC403" s="174"/>
      <c r="AD403" s="174"/>
      <c r="AE403" s="174"/>
      <c r="AF403" s="174"/>
      <c r="AG403" s="174"/>
      <c r="AH403" s="174"/>
      <c r="AI403" s="174"/>
      <c r="AJ403" s="174"/>
      <c r="AK403" s="174"/>
      <c r="AL403" s="174"/>
      <c r="AM403" s="174"/>
      <c r="AN403" s="174"/>
      <c r="AO403" s="174"/>
      <c r="AP403" s="174"/>
      <c r="AQ403" s="24"/>
      <c r="AR403" s="24"/>
    </row>
    <row r="404" spans="1:44" ht="7.5" customHeight="1" x14ac:dyDescent="0.25">
      <c r="A404" s="39"/>
      <c r="B404" s="174"/>
      <c r="C404" s="174"/>
      <c r="D404" s="174"/>
      <c r="E404" s="174"/>
      <c r="F404" s="174"/>
      <c r="G404" s="174"/>
      <c r="H404" s="174"/>
      <c r="I404" s="174"/>
      <c r="J404" s="174"/>
      <c r="K404" s="174"/>
      <c r="L404" s="174"/>
      <c r="M404" s="174"/>
      <c r="N404" s="174"/>
      <c r="O404" s="174"/>
      <c r="P404" s="174"/>
      <c r="Q404" s="174"/>
      <c r="R404" s="174"/>
      <c r="S404" s="174"/>
      <c r="T404" s="174"/>
      <c r="U404" s="174"/>
      <c r="V404" s="174"/>
      <c r="W404" s="174"/>
      <c r="X404" s="174"/>
      <c r="Y404" s="174"/>
      <c r="Z404" s="174"/>
      <c r="AA404" s="174"/>
      <c r="AB404" s="174"/>
      <c r="AC404" s="174"/>
      <c r="AD404" s="174"/>
      <c r="AE404" s="174"/>
      <c r="AF404" s="174"/>
      <c r="AG404" s="174"/>
      <c r="AH404" s="174"/>
      <c r="AI404" s="174"/>
      <c r="AJ404" s="174"/>
      <c r="AK404" s="174"/>
      <c r="AL404" s="174"/>
      <c r="AM404" s="174"/>
      <c r="AN404" s="174"/>
      <c r="AO404" s="174"/>
      <c r="AP404" s="174"/>
      <c r="AQ404" s="24"/>
      <c r="AR404" s="24"/>
    </row>
    <row r="405" spans="1:44" ht="30" customHeight="1" x14ac:dyDescent="0.25">
      <c r="A405" s="39"/>
      <c r="B405" s="173" t="s">
        <v>152</v>
      </c>
      <c r="C405" s="173"/>
      <c r="D405" s="173"/>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c r="AA405" s="173"/>
      <c r="AB405" s="173"/>
      <c r="AC405" s="173"/>
      <c r="AD405" s="173"/>
      <c r="AE405" s="173"/>
      <c r="AF405" s="173"/>
      <c r="AG405" s="173"/>
      <c r="AH405" s="173"/>
      <c r="AI405" s="173"/>
      <c r="AJ405" s="173"/>
      <c r="AK405" s="173"/>
      <c r="AL405" s="173"/>
      <c r="AM405" s="173"/>
      <c r="AN405" s="173"/>
      <c r="AO405" s="173"/>
      <c r="AP405" s="173"/>
      <c r="AQ405" s="24"/>
      <c r="AR405" s="24"/>
    </row>
    <row r="406" spans="1:44" ht="15" customHeight="1" x14ac:dyDescent="0.25">
      <c r="A406" s="39"/>
      <c r="B406" s="119" t="s">
        <v>158</v>
      </c>
      <c r="C406" s="119"/>
      <c r="D406" s="119"/>
      <c r="E406" s="119"/>
      <c r="F406" s="24"/>
      <c r="G406" s="175" t="s">
        <v>154</v>
      </c>
      <c r="H406" s="176"/>
      <c r="I406" s="176"/>
      <c r="J406" s="176"/>
      <c r="K406" s="176"/>
      <c r="L406" s="176"/>
      <c r="M406" s="176"/>
      <c r="N406" s="176"/>
      <c r="O406" s="29"/>
      <c r="P406" s="177" t="s">
        <v>155</v>
      </c>
      <c r="Q406" s="176"/>
      <c r="R406" s="176"/>
      <c r="S406" s="176"/>
      <c r="T406" s="48"/>
      <c r="U406" s="175" t="s">
        <v>156</v>
      </c>
      <c r="V406" s="178"/>
      <c r="W406" s="178"/>
      <c r="X406" s="178"/>
      <c r="Y406" s="178"/>
      <c r="Z406" s="178"/>
      <c r="AA406" s="178"/>
      <c r="AB406" s="178"/>
      <c r="AC406" s="178"/>
      <c r="AD406" s="176"/>
      <c r="AE406" s="176"/>
      <c r="AF406" s="24"/>
      <c r="AG406" s="175" t="s">
        <v>159</v>
      </c>
      <c r="AH406" s="179"/>
      <c r="AI406" s="179"/>
      <c r="AJ406" s="179"/>
      <c r="AK406" s="179"/>
      <c r="AL406" s="179"/>
      <c r="AM406" s="179"/>
      <c r="AN406" s="179"/>
      <c r="AO406" s="179"/>
      <c r="AP406" s="24"/>
      <c r="AQ406" s="24"/>
      <c r="AR406" s="24"/>
    </row>
    <row r="407" spans="1:44" ht="15" customHeight="1" x14ac:dyDescent="0.25">
      <c r="A407" s="39"/>
      <c r="B407" s="119"/>
      <c r="C407" s="119"/>
      <c r="D407" s="119"/>
      <c r="E407" s="119"/>
      <c r="F407" s="24"/>
      <c r="G407" s="176"/>
      <c r="H407" s="176"/>
      <c r="I407" s="176"/>
      <c r="J407" s="176"/>
      <c r="K407" s="176"/>
      <c r="L407" s="176"/>
      <c r="M407" s="176"/>
      <c r="N407" s="176"/>
      <c r="O407" s="29"/>
      <c r="P407" s="176"/>
      <c r="Q407" s="176"/>
      <c r="R407" s="176"/>
      <c r="S407" s="176"/>
      <c r="T407" s="48"/>
      <c r="U407" s="178"/>
      <c r="V407" s="178"/>
      <c r="W407" s="178"/>
      <c r="X407" s="178"/>
      <c r="Y407" s="178"/>
      <c r="Z407" s="178"/>
      <c r="AA407" s="178"/>
      <c r="AB407" s="178"/>
      <c r="AC407" s="178"/>
      <c r="AD407" s="176"/>
      <c r="AE407" s="176"/>
      <c r="AF407" s="24"/>
      <c r="AG407" s="179"/>
      <c r="AH407" s="179"/>
      <c r="AI407" s="179"/>
      <c r="AJ407" s="179"/>
      <c r="AK407" s="179"/>
      <c r="AL407" s="179"/>
      <c r="AM407" s="179"/>
      <c r="AN407" s="179"/>
      <c r="AO407" s="179"/>
      <c r="AP407" s="24"/>
      <c r="AQ407" s="24"/>
      <c r="AR407" s="24"/>
    </row>
    <row r="408" spans="1:44" ht="2.25" customHeight="1" x14ac:dyDescent="0.25">
      <c r="A408" s="39"/>
      <c r="B408" s="24"/>
      <c r="C408" s="24"/>
      <c r="D408" s="24"/>
      <c r="E408" s="24"/>
      <c r="F408" s="24"/>
      <c r="G408" s="24"/>
      <c r="H408" s="24"/>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4"/>
      <c r="AG408" s="29"/>
      <c r="AH408" s="29"/>
      <c r="AI408" s="29"/>
      <c r="AJ408" s="29"/>
      <c r="AK408" s="29"/>
      <c r="AL408" s="29"/>
      <c r="AM408" s="29"/>
      <c r="AN408" s="29"/>
      <c r="AO408" s="29"/>
      <c r="AP408" s="24"/>
      <c r="AQ408" s="24"/>
      <c r="AR408" s="24"/>
    </row>
    <row r="409" spans="1:44" ht="15" customHeight="1" x14ac:dyDescent="0.25">
      <c r="A409" s="39"/>
      <c r="B409" s="145"/>
      <c r="C409" s="146"/>
      <c r="D409" s="146"/>
      <c r="E409" s="147"/>
      <c r="F409" s="24"/>
      <c r="G409" s="148"/>
      <c r="H409" s="149"/>
      <c r="I409" s="149"/>
      <c r="J409" s="149"/>
      <c r="K409" s="149"/>
      <c r="L409" s="150"/>
      <c r="M409" s="109" t="s">
        <v>144</v>
      </c>
      <c r="N409" s="109"/>
      <c r="O409" s="29"/>
      <c r="P409" s="151"/>
      <c r="Q409" s="152"/>
      <c r="R409" s="152"/>
      <c r="S409" s="153"/>
      <c r="T409" s="24"/>
      <c r="U409" s="29"/>
      <c r="V409" s="29"/>
      <c r="W409" s="29"/>
      <c r="X409" s="154">
        <f>IF(P409=0,G409,IF(P409&lt;1920,G409*0.7,IF(P409&lt;1970,G409*0.9,G409)))</f>
        <v>0</v>
      </c>
      <c r="Y409" s="155"/>
      <c r="Z409" s="155"/>
      <c r="AA409" s="155"/>
      <c r="AB409" s="155"/>
      <c r="AC409" s="156"/>
      <c r="AD409" s="109" t="s">
        <v>144</v>
      </c>
      <c r="AE409" s="109"/>
      <c r="AF409" s="24"/>
      <c r="AG409" s="157"/>
      <c r="AH409" s="157"/>
      <c r="AI409" s="157"/>
      <c r="AJ409" s="157"/>
      <c r="AK409" s="29"/>
      <c r="AL409" s="29"/>
      <c r="AM409" s="29"/>
      <c r="AN409" s="29"/>
      <c r="AO409" s="29"/>
      <c r="AP409" s="24"/>
      <c r="AQ409" s="24"/>
      <c r="AR409" s="24"/>
    </row>
    <row r="410" spans="1:44" ht="2.25" customHeight="1" x14ac:dyDescent="0.25">
      <c r="A410" s="39"/>
      <c r="B410" s="48"/>
      <c r="C410" s="48"/>
      <c r="D410" s="48"/>
      <c r="E410" s="48"/>
      <c r="F410" s="24"/>
      <c r="G410" s="24"/>
      <c r="H410" s="24"/>
      <c r="I410" s="29"/>
      <c r="J410" s="29"/>
      <c r="K410" s="29"/>
      <c r="L410" s="29"/>
      <c r="M410" s="29"/>
      <c r="N410" s="29"/>
      <c r="O410" s="29"/>
      <c r="P410" s="29"/>
      <c r="Q410" s="29"/>
      <c r="R410" s="29"/>
      <c r="S410" s="29"/>
      <c r="T410" s="29"/>
      <c r="U410" s="29"/>
      <c r="V410" s="29"/>
      <c r="W410" s="24"/>
      <c r="X410" s="24"/>
      <c r="Y410" s="24"/>
      <c r="Z410" s="24"/>
      <c r="AA410" s="24"/>
      <c r="AB410" s="24"/>
      <c r="AC410" s="29"/>
      <c r="AD410" s="29"/>
      <c r="AE410" s="29"/>
      <c r="AF410" s="24"/>
      <c r="AG410" s="29"/>
      <c r="AH410" s="29"/>
      <c r="AI410" s="29"/>
      <c r="AJ410" s="29"/>
      <c r="AK410" s="29"/>
      <c r="AL410" s="29"/>
      <c r="AM410" s="29"/>
      <c r="AN410" s="29"/>
      <c r="AO410" s="29"/>
      <c r="AP410" s="24"/>
      <c r="AQ410" s="24"/>
      <c r="AR410" s="24"/>
    </row>
    <row r="411" spans="1:44" ht="15" customHeight="1" x14ac:dyDescent="0.25">
      <c r="A411" s="39"/>
      <c r="B411" s="145"/>
      <c r="C411" s="146"/>
      <c r="D411" s="146"/>
      <c r="E411" s="147"/>
      <c r="F411" s="24"/>
      <c r="G411" s="148"/>
      <c r="H411" s="149"/>
      <c r="I411" s="149"/>
      <c r="J411" s="149"/>
      <c r="K411" s="149"/>
      <c r="L411" s="150"/>
      <c r="M411" s="109" t="s">
        <v>144</v>
      </c>
      <c r="N411" s="109"/>
      <c r="O411" s="29"/>
      <c r="P411" s="151"/>
      <c r="Q411" s="152"/>
      <c r="R411" s="152"/>
      <c r="S411" s="153"/>
      <c r="T411" s="24"/>
      <c r="U411" s="29"/>
      <c r="V411" s="29"/>
      <c r="W411" s="24"/>
      <c r="X411" s="154">
        <f>IF(P411=0,G411,IF(P411&lt;1920,G411*0.7,IF(P411&lt;1970,G411*0.9,G411)))</f>
        <v>0</v>
      </c>
      <c r="Y411" s="155"/>
      <c r="Z411" s="155"/>
      <c r="AA411" s="155"/>
      <c r="AB411" s="155"/>
      <c r="AC411" s="156"/>
      <c r="AD411" s="109" t="s">
        <v>144</v>
      </c>
      <c r="AE411" s="109"/>
      <c r="AF411" s="24"/>
      <c r="AG411" s="157"/>
      <c r="AH411" s="157"/>
      <c r="AI411" s="157"/>
      <c r="AJ411" s="157"/>
      <c r="AK411" s="29"/>
      <c r="AL411" s="29"/>
      <c r="AM411" s="29"/>
      <c r="AN411" s="29"/>
      <c r="AO411" s="29"/>
      <c r="AP411" s="24"/>
      <c r="AQ411" s="24"/>
      <c r="AR411" s="24"/>
    </row>
    <row r="412" spans="1:44" ht="15" customHeight="1" x14ac:dyDescent="0.25">
      <c r="A412" s="39"/>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9"/>
      <c r="AH412" s="29"/>
      <c r="AI412" s="29"/>
      <c r="AJ412" s="29"/>
      <c r="AK412" s="29"/>
      <c r="AL412" s="29"/>
      <c r="AM412" s="29"/>
      <c r="AN412" s="29"/>
      <c r="AO412" s="29"/>
      <c r="AP412" s="24"/>
      <c r="AQ412" s="24"/>
      <c r="AR412" s="24"/>
    </row>
    <row r="413" spans="1:44" ht="15" customHeight="1" x14ac:dyDescent="0.25">
      <c r="A413" s="39">
        <v>42</v>
      </c>
      <c r="B413" s="158" t="s">
        <v>160</v>
      </c>
      <c r="C413" s="158"/>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c r="AA413" s="158"/>
      <c r="AB413" s="158"/>
      <c r="AC413" s="158"/>
      <c r="AD413" s="158"/>
      <c r="AE413" s="158"/>
      <c r="AF413" s="158"/>
      <c r="AG413" s="158"/>
      <c r="AH413" s="158"/>
      <c r="AI413" s="158"/>
      <c r="AJ413" s="158"/>
      <c r="AK413" s="159">
        <f>IF((SUM(AF391,AF393,AF395,AF397,AF399)-SUM(X409,X411))&gt;0,(SUM(AF391,AF393,AF395,AF397,AF399)-SUM(X409,X411)),IF((SUM(AF391,AF393,AF395,AF397,AF399)-SUM(X409,X411))&lt;0,0,0))</f>
        <v>0</v>
      </c>
      <c r="AL413" s="160"/>
      <c r="AM413" s="160"/>
      <c r="AN413" s="161"/>
      <c r="AO413" s="109" t="s">
        <v>144</v>
      </c>
      <c r="AP413" s="109"/>
      <c r="AQ413" s="24"/>
      <c r="AR413" s="24"/>
    </row>
    <row r="414" spans="1:44" ht="2.25" customHeight="1" x14ac:dyDescent="0.25">
      <c r="A414" s="162"/>
      <c r="B414" s="162"/>
      <c r="C414" s="162"/>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c r="AA414" s="162"/>
      <c r="AB414" s="162"/>
      <c r="AC414" s="162"/>
      <c r="AD414" s="162"/>
      <c r="AE414" s="162"/>
      <c r="AF414" s="162"/>
      <c r="AG414" s="162"/>
      <c r="AH414" s="162"/>
      <c r="AI414" s="162"/>
      <c r="AJ414" s="162"/>
      <c r="AK414" s="162"/>
      <c r="AL414" s="162"/>
      <c r="AM414" s="162"/>
      <c r="AN414" s="162"/>
      <c r="AO414" s="162"/>
      <c r="AP414" s="162"/>
      <c r="AQ414" s="24"/>
      <c r="AR414" s="24"/>
    </row>
    <row r="415" spans="1:44" ht="15" customHeight="1" x14ac:dyDescent="0.25">
      <c r="A415" s="39">
        <v>43</v>
      </c>
      <c r="B415" s="77" t="s">
        <v>161</v>
      </c>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c r="AA415" s="101"/>
      <c r="AB415" s="101"/>
      <c r="AC415" s="101"/>
      <c r="AD415" s="101"/>
      <c r="AE415" s="101"/>
      <c r="AF415" s="101"/>
      <c r="AG415" s="101"/>
      <c r="AH415" s="101"/>
      <c r="AI415" s="101"/>
      <c r="AJ415" s="101"/>
      <c r="AK415" s="101"/>
      <c r="AL415" s="101"/>
      <c r="AM415" s="101"/>
      <c r="AN415" s="101"/>
      <c r="AO415" s="101"/>
      <c r="AP415" s="101"/>
      <c r="AQ415" s="24"/>
      <c r="AR415" s="24"/>
    </row>
    <row r="416" spans="1:44" ht="15" customHeight="1" x14ac:dyDescent="0.25">
      <c r="A416" s="39"/>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row>
    <row r="417" spans="1:44" ht="15" customHeight="1" x14ac:dyDescent="0.25">
      <c r="A417" s="39"/>
      <c r="B417" s="80" t="s">
        <v>162</v>
      </c>
      <c r="C417" s="101"/>
      <c r="D417" s="101"/>
      <c r="E417" s="101"/>
      <c r="F417" s="101"/>
      <c r="G417" s="101"/>
      <c r="H417" s="101"/>
      <c r="I417" s="101"/>
      <c r="J417" s="101"/>
      <c r="K417" s="101"/>
      <c r="L417" s="101"/>
      <c r="M417" s="101"/>
      <c r="N417" s="101"/>
      <c r="O417" s="101"/>
      <c r="P417" s="24"/>
      <c r="Q417" s="121"/>
      <c r="R417" s="143"/>
      <c r="S417" s="143"/>
      <c r="T417" s="143"/>
      <c r="U417" s="143"/>
      <c r="V417" s="144"/>
      <c r="W417" s="105" t="s">
        <v>144</v>
      </c>
      <c r="X417" s="105"/>
      <c r="Y417" s="24"/>
      <c r="Z417" s="24"/>
      <c r="AA417" s="24"/>
      <c r="AB417" s="24"/>
      <c r="AC417" s="24"/>
      <c r="AD417" s="24"/>
      <c r="AE417" s="24"/>
      <c r="AF417" s="24"/>
      <c r="AG417" s="24"/>
      <c r="AH417" s="24"/>
      <c r="AI417" s="24"/>
      <c r="AJ417" s="24"/>
      <c r="AK417" s="24"/>
      <c r="AL417" s="24"/>
      <c r="AM417" s="24"/>
      <c r="AN417" s="24"/>
      <c r="AO417" s="24"/>
      <c r="AP417" s="24"/>
      <c r="AQ417" s="24"/>
      <c r="AR417" s="24"/>
    </row>
    <row r="418" spans="1:44" ht="2.25" customHeight="1" x14ac:dyDescent="0.25">
      <c r="A418" s="39"/>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row>
    <row r="419" spans="1:44" ht="15" customHeight="1" x14ac:dyDescent="0.25">
      <c r="A419" s="39"/>
      <c r="B419" s="80" t="s">
        <v>163</v>
      </c>
      <c r="C419" s="101"/>
      <c r="D419" s="101"/>
      <c r="E419" s="101"/>
      <c r="F419" s="101"/>
      <c r="G419" s="101"/>
      <c r="H419" s="101"/>
      <c r="I419" s="101"/>
      <c r="J419" s="101"/>
      <c r="K419" s="101"/>
      <c r="L419" s="101"/>
      <c r="M419" s="101"/>
      <c r="N419" s="101"/>
      <c r="O419" s="101"/>
      <c r="P419" s="24"/>
      <c r="Q419" s="121"/>
      <c r="R419" s="143"/>
      <c r="S419" s="143"/>
      <c r="T419" s="143"/>
      <c r="U419" s="143"/>
      <c r="V419" s="144"/>
      <c r="W419" s="105" t="s">
        <v>144</v>
      </c>
      <c r="X419" s="105"/>
      <c r="Y419" s="24"/>
      <c r="Z419" s="24"/>
      <c r="AA419" s="24"/>
      <c r="AB419" s="24"/>
      <c r="AC419" s="24"/>
      <c r="AD419" s="24"/>
      <c r="AE419" s="24"/>
      <c r="AF419" s="24"/>
      <c r="AG419" s="24"/>
      <c r="AH419" s="24"/>
      <c r="AI419" s="24"/>
      <c r="AJ419" s="24"/>
      <c r="AK419" s="24"/>
      <c r="AL419" s="24"/>
      <c r="AM419" s="24"/>
      <c r="AN419" s="24"/>
      <c r="AO419" s="24"/>
      <c r="AP419" s="24"/>
      <c r="AQ419" s="24"/>
      <c r="AR419" s="24"/>
    </row>
    <row r="420" spans="1:44" ht="2.25" customHeight="1" x14ac:dyDescent="0.25">
      <c r="A420" s="39"/>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row>
    <row r="421" spans="1:44" ht="15" customHeight="1" x14ac:dyDescent="0.25">
      <c r="A421" s="39"/>
      <c r="B421" s="80" t="s">
        <v>164</v>
      </c>
      <c r="C421" s="101"/>
      <c r="D421" s="101"/>
      <c r="E421" s="101"/>
      <c r="F421" s="101"/>
      <c r="G421" s="101"/>
      <c r="H421" s="101"/>
      <c r="I421" s="101"/>
      <c r="J421" s="101"/>
      <c r="K421" s="101"/>
      <c r="L421" s="101"/>
      <c r="M421" s="101"/>
      <c r="N421" s="101"/>
      <c r="O421" s="101"/>
      <c r="P421" s="24"/>
      <c r="Q421" s="121"/>
      <c r="R421" s="143"/>
      <c r="S421" s="143"/>
      <c r="T421" s="143"/>
      <c r="U421" s="143"/>
      <c r="V421" s="144"/>
      <c r="W421" s="105" t="s">
        <v>144</v>
      </c>
      <c r="X421" s="105"/>
      <c r="Y421" s="24"/>
      <c r="Z421" s="24"/>
      <c r="AA421" s="24"/>
      <c r="AB421" s="24"/>
      <c r="AC421" s="24"/>
      <c r="AD421" s="24"/>
      <c r="AE421" s="24"/>
      <c r="AF421" s="24"/>
      <c r="AG421" s="24"/>
      <c r="AH421" s="24"/>
      <c r="AI421" s="24"/>
      <c r="AJ421" s="24"/>
      <c r="AK421" s="24"/>
      <c r="AL421" s="24"/>
      <c r="AM421" s="24"/>
      <c r="AN421" s="24"/>
      <c r="AO421" s="24"/>
      <c r="AP421" s="24"/>
      <c r="AQ421" s="24"/>
      <c r="AR421" s="24"/>
    </row>
    <row r="422" spans="1:44" ht="2.25" customHeight="1" x14ac:dyDescent="0.25">
      <c r="A422" s="39"/>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row>
    <row r="423" spans="1:44" ht="15" customHeight="1" x14ac:dyDescent="0.25">
      <c r="A423" s="39"/>
      <c r="B423" s="80" t="s">
        <v>165</v>
      </c>
      <c r="C423" s="101"/>
      <c r="D423" s="101"/>
      <c r="E423" s="101"/>
      <c r="F423" s="101"/>
      <c r="G423" s="101"/>
      <c r="H423" s="101"/>
      <c r="I423" s="101"/>
      <c r="J423" s="101"/>
      <c r="K423" s="101"/>
      <c r="L423" s="101"/>
      <c r="M423" s="101"/>
      <c r="N423" s="101"/>
      <c r="O423" s="101"/>
      <c r="P423" s="24"/>
      <c r="Q423" s="121"/>
      <c r="R423" s="143"/>
      <c r="S423" s="143"/>
      <c r="T423" s="143"/>
      <c r="U423" s="143"/>
      <c r="V423" s="144"/>
      <c r="W423" s="105" t="s">
        <v>144</v>
      </c>
      <c r="X423" s="105"/>
      <c r="Y423" s="24"/>
      <c r="Z423" s="24"/>
      <c r="AA423" s="24"/>
      <c r="AB423" s="24"/>
      <c r="AC423" s="24"/>
      <c r="AD423" s="24"/>
      <c r="AE423" s="24"/>
      <c r="AF423" s="24"/>
      <c r="AG423" s="24"/>
      <c r="AH423" s="24"/>
      <c r="AI423" s="24"/>
      <c r="AJ423" s="24"/>
      <c r="AK423" s="24"/>
      <c r="AL423" s="24"/>
      <c r="AM423" s="24"/>
      <c r="AN423" s="24"/>
      <c r="AO423" s="24"/>
      <c r="AP423" s="24"/>
      <c r="AQ423" s="24"/>
      <c r="AR423" s="24"/>
    </row>
    <row r="424" spans="1:44" ht="2.25" customHeight="1" x14ac:dyDescent="0.25">
      <c r="A424" s="39"/>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row>
    <row r="425" spans="1:44" ht="15" customHeight="1" x14ac:dyDescent="0.25">
      <c r="A425" s="39"/>
      <c r="B425" s="80" t="s">
        <v>166</v>
      </c>
      <c r="C425" s="101"/>
      <c r="D425" s="101"/>
      <c r="E425" s="101"/>
      <c r="F425" s="101"/>
      <c r="G425" s="101"/>
      <c r="H425" s="101"/>
      <c r="I425" s="101"/>
      <c r="J425" s="101"/>
      <c r="K425" s="101"/>
      <c r="L425" s="101"/>
      <c r="M425" s="101"/>
      <c r="N425" s="101"/>
      <c r="O425" s="101"/>
      <c r="P425" s="24"/>
      <c r="Q425" s="121"/>
      <c r="R425" s="143"/>
      <c r="S425" s="143"/>
      <c r="T425" s="143"/>
      <c r="U425" s="143"/>
      <c r="V425" s="144"/>
      <c r="W425" s="105" t="s">
        <v>144</v>
      </c>
      <c r="X425" s="105"/>
      <c r="Y425" s="24"/>
      <c r="Z425" s="24"/>
      <c r="AA425" s="24"/>
      <c r="AB425" s="24"/>
      <c r="AC425" s="24"/>
      <c r="AD425" s="24"/>
      <c r="AE425" s="24"/>
      <c r="AF425" s="24"/>
      <c r="AG425" s="24"/>
      <c r="AH425" s="24"/>
      <c r="AI425" s="24"/>
      <c r="AJ425" s="24"/>
      <c r="AK425" s="24"/>
      <c r="AL425" s="24"/>
      <c r="AM425" s="24"/>
      <c r="AN425" s="24"/>
      <c r="AO425" s="24"/>
      <c r="AP425" s="24"/>
      <c r="AQ425" s="24"/>
      <c r="AR425" s="24"/>
    </row>
    <row r="426" spans="1:44" ht="2.25" customHeight="1" x14ac:dyDescent="0.25">
      <c r="A426" s="39"/>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row>
    <row r="427" spans="1:44" ht="15" customHeight="1" x14ac:dyDescent="0.25">
      <c r="A427" s="39"/>
      <c r="B427" s="80" t="s">
        <v>167</v>
      </c>
      <c r="C427" s="101"/>
      <c r="D427" s="101"/>
      <c r="E427" s="101"/>
      <c r="F427" s="101"/>
      <c r="G427" s="101"/>
      <c r="H427" s="101"/>
      <c r="I427" s="101"/>
      <c r="J427" s="101"/>
      <c r="K427" s="101"/>
      <c r="L427" s="101"/>
      <c r="M427" s="101"/>
      <c r="N427" s="101"/>
      <c r="O427" s="101"/>
      <c r="P427" s="24"/>
      <c r="Q427" s="121"/>
      <c r="R427" s="143"/>
      <c r="S427" s="143"/>
      <c r="T427" s="143"/>
      <c r="U427" s="143"/>
      <c r="V427" s="144"/>
      <c r="W427" s="105" t="s">
        <v>144</v>
      </c>
      <c r="X427" s="105"/>
      <c r="Y427" s="24"/>
      <c r="Z427" s="24"/>
      <c r="AA427" s="24"/>
      <c r="AB427" s="24"/>
      <c r="AC427" s="24"/>
      <c r="AD427" s="24"/>
      <c r="AE427" s="24"/>
      <c r="AF427" s="24"/>
      <c r="AG427" s="24"/>
      <c r="AH427" s="24"/>
      <c r="AI427" s="24"/>
      <c r="AJ427" s="24"/>
      <c r="AK427" s="24"/>
      <c r="AL427" s="24"/>
      <c r="AM427" s="24"/>
      <c r="AN427" s="24"/>
      <c r="AO427" s="24"/>
      <c r="AP427" s="24"/>
      <c r="AQ427" s="24"/>
      <c r="AR427" s="24"/>
    </row>
    <row r="428" spans="1:44" ht="15" customHeight="1" x14ac:dyDescent="0.25">
      <c r="A428" s="39"/>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row>
    <row r="429" spans="1:44" ht="15" customHeight="1" x14ac:dyDescent="0.25">
      <c r="A429" s="39">
        <v>44</v>
      </c>
      <c r="B429" s="77" t="s">
        <v>168</v>
      </c>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24"/>
      <c r="AR429" s="24"/>
    </row>
    <row r="430" spans="1:44" ht="2.25" customHeight="1" x14ac:dyDescent="0.25">
      <c r="A430" s="39"/>
      <c r="B430" s="33"/>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24"/>
      <c r="AR430" s="24"/>
    </row>
    <row r="431" spans="1:44" ht="15" customHeight="1" x14ac:dyDescent="0.25">
      <c r="A431" s="39"/>
      <c r="B431" s="93" t="s">
        <v>146</v>
      </c>
      <c r="C431" s="105"/>
      <c r="D431" s="105"/>
      <c r="E431" s="105"/>
      <c r="F431" s="105"/>
      <c r="G431" s="105"/>
      <c r="H431" s="105"/>
      <c r="I431" s="105"/>
      <c r="J431" s="105"/>
      <c r="K431" s="105"/>
      <c r="L431" s="105"/>
      <c r="M431" s="105"/>
      <c r="N431" s="105"/>
      <c r="O431" s="105"/>
      <c r="P431" s="24"/>
      <c r="Q431" s="121"/>
      <c r="R431" s="122"/>
      <c r="S431" s="122"/>
      <c r="T431" s="122"/>
      <c r="U431" s="122"/>
      <c r="V431" s="123"/>
      <c r="W431" s="105" t="s">
        <v>144</v>
      </c>
      <c r="X431" s="105"/>
      <c r="Y431" s="24"/>
      <c r="Z431" s="24"/>
      <c r="AA431" s="24"/>
      <c r="AB431" s="24"/>
      <c r="AC431" s="24"/>
      <c r="AD431" s="24"/>
      <c r="AE431" s="24"/>
      <c r="AF431" s="24"/>
      <c r="AG431" s="24"/>
      <c r="AH431" s="24"/>
      <c r="AI431" s="24"/>
      <c r="AJ431" s="24"/>
      <c r="AK431" s="24"/>
      <c r="AL431" s="24"/>
      <c r="AM431" s="24"/>
      <c r="AN431" s="24"/>
      <c r="AO431" s="24"/>
      <c r="AP431" s="24"/>
      <c r="AQ431" s="24"/>
      <c r="AR431" s="24"/>
    </row>
    <row r="432" spans="1:44" ht="2.25" customHeight="1" x14ac:dyDescent="0.25">
      <c r="A432" s="39"/>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row>
    <row r="433" spans="1:44" ht="15" customHeight="1" x14ac:dyDescent="0.25">
      <c r="A433" s="39"/>
      <c r="B433" s="93" t="s">
        <v>147</v>
      </c>
      <c r="C433" s="105"/>
      <c r="D433" s="105"/>
      <c r="E433" s="105"/>
      <c r="F433" s="105"/>
      <c r="G433" s="105"/>
      <c r="H433" s="105"/>
      <c r="I433" s="105"/>
      <c r="J433" s="105"/>
      <c r="K433" s="105"/>
      <c r="L433" s="105"/>
      <c r="M433" s="105"/>
      <c r="N433" s="105"/>
      <c r="O433" s="105"/>
      <c r="P433" s="24"/>
      <c r="Q433" s="121"/>
      <c r="R433" s="143"/>
      <c r="S433" s="143"/>
      <c r="T433" s="143"/>
      <c r="U433" s="143"/>
      <c r="V433" s="144"/>
      <c r="W433" s="105" t="s">
        <v>144</v>
      </c>
      <c r="X433" s="105"/>
      <c r="Y433" s="24"/>
      <c r="Z433" s="24"/>
      <c r="AA433" s="24"/>
      <c r="AB433" s="24"/>
      <c r="AC433" s="24"/>
      <c r="AD433" s="24"/>
      <c r="AE433" s="24"/>
      <c r="AF433" s="24"/>
      <c r="AG433" s="24"/>
      <c r="AH433" s="24"/>
      <c r="AI433" s="24"/>
      <c r="AJ433" s="24"/>
      <c r="AK433" s="24"/>
      <c r="AL433" s="24"/>
      <c r="AM433" s="24"/>
      <c r="AN433" s="24"/>
      <c r="AO433" s="24"/>
      <c r="AP433" s="24"/>
      <c r="AQ433" s="24"/>
      <c r="AR433" s="24"/>
    </row>
    <row r="434" spans="1:44" ht="15" customHeight="1" x14ac:dyDescent="0.25">
      <c r="A434" s="39"/>
      <c r="B434" s="37"/>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row>
    <row r="435" spans="1:44" ht="15" customHeight="1" x14ac:dyDescent="0.25">
      <c r="A435" s="39"/>
      <c r="B435" s="75" t="s">
        <v>169</v>
      </c>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5"/>
      <c r="AL435" s="75"/>
      <c r="AM435" s="75"/>
      <c r="AN435" s="75"/>
      <c r="AO435" s="75"/>
      <c r="AP435" s="76"/>
      <c r="AQ435" s="24"/>
      <c r="AR435" s="24"/>
    </row>
    <row r="436" spans="1:44" ht="15" customHeight="1" x14ac:dyDescent="0.25">
      <c r="A436" s="39"/>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row>
    <row r="437" spans="1:44" ht="40.5" customHeight="1" x14ac:dyDescent="0.25">
      <c r="A437" s="39">
        <v>45</v>
      </c>
      <c r="B437" s="133" t="s">
        <v>170</v>
      </c>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4"/>
      <c r="AN437" s="134"/>
      <c r="AO437" s="134"/>
      <c r="AP437" s="134"/>
      <c r="AQ437" s="24"/>
      <c r="AR437" s="24"/>
    </row>
    <row r="438" spans="1:44" ht="2.25" customHeight="1" x14ac:dyDescent="0.25">
      <c r="A438" s="39"/>
      <c r="B438" s="27"/>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4"/>
      <c r="AR438" s="24"/>
    </row>
    <row r="439" spans="1:44" ht="15" customHeight="1" x14ac:dyDescent="0.25">
      <c r="A439" s="59"/>
      <c r="B439" s="136" t="s">
        <v>171</v>
      </c>
      <c r="C439" s="136"/>
      <c r="D439" s="136"/>
      <c r="E439" s="136"/>
      <c r="F439" s="136"/>
      <c r="G439" s="136"/>
      <c r="H439" s="136"/>
      <c r="I439" s="136"/>
      <c r="J439" s="136"/>
      <c r="K439" s="136"/>
      <c r="L439" s="136"/>
      <c r="M439" s="136"/>
      <c r="N439" s="136"/>
      <c r="O439" s="136"/>
      <c r="P439" s="136"/>
      <c r="Q439" s="136"/>
      <c r="R439" s="136"/>
      <c r="S439" s="136"/>
      <c r="T439" s="136"/>
      <c r="U439" s="135" t="s">
        <v>172</v>
      </c>
      <c r="V439" s="135"/>
      <c r="W439" s="135"/>
      <c r="X439" s="135"/>
      <c r="Y439" s="135"/>
      <c r="Z439" s="135"/>
      <c r="AA439" s="135"/>
      <c r="AB439" s="135"/>
      <c r="AC439" s="135"/>
      <c r="AD439" s="135"/>
      <c r="AE439" s="135"/>
      <c r="AF439" s="135"/>
      <c r="AG439" s="135"/>
      <c r="AH439" s="135"/>
      <c r="AI439" s="135"/>
      <c r="AJ439" s="135"/>
      <c r="AK439" s="135"/>
      <c r="AL439" s="135"/>
      <c r="AM439" s="41"/>
      <c r="AN439" s="41"/>
      <c r="AO439" s="60"/>
      <c r="AP439" s="60"/>
      <c r="AQ439" s="41"/>
      <c r="AR439" s="41"/>
    </row>
    <row r="440" spans="1:44" ht="30" customHeight="1" x14ac:dyDescent="0.25">
      <c r="A440" s="39"/>
      <c r="B440" s="24"/>
      <c r="C440" s="24"/>
      <c r="D440" s="24"/>
      <c r="E440" s="24"/>
      <c r="F440" s="24"/>
      <c r="G440" s="24"/>
      <c r="H440" s="24"/>
      <c r="I440" s="24"/>
      <c r="J440" s="24"/>
      <c r="K440" s="24"/>
      <c r="L440" s="24"/>
      <c r="M440" s="24"/>
      <c r="N440" s="24"/>
      <c r="O440" s="24"/>
      <c r="P440" s="24"/>
      <c r="Q440" s="127" t="s">
        <v>154</v>
      </c>
      <c r="R440" s="128"/>
      <c r="S440" s="128"/>
      <c r="T440" s="128"/>
      <c r="U440" s="128"/>
      <c r="V440" s="128"/>
      <c r="W440" s="128"/>
      <c r="X440" s="128"/>
      <c r="Y440" s="24"/>
      <c r="Z440" s="127" t="s">
        <v>173</v>
      </c>
      <c r="AA440" s="127"/>
      <c r="AB440" s="127"/>
      <c r="AC440" s="127"/>
      <c r="AD440" s="127"/>
      <c r="AE440" s="127"/>
      <c r="AF440" s="127"/>
      <c r="AG440" s="127"/>
      <c r="AH440" s="105"/>
      <c r="AI440" s="105"/>
      <c r="AJ440" s="129" t="s">
        <v>174</v>
      </c>
      <c r="AK440" s="129"/>
      <c r="AL440" s="129"/>
      <c r="AM440" s="129"/>
      <c r="AN440" s="129"/>
      <c r="AO440" s="129"/>
      <c r="AP440" s="129"/>
      <c r="AQ440" s="24"/>
      <c r="AR440" s="24"/>
    </row>
    <row r="441" spans="1:44" ht="15" customHeight="1" x14ac:dyDescent="0.25">
      <c r="A441" s="39"/>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3"/>
      <c r="AK441" s="23"/>
      <c r="AL441" s="23"/>
      <c r="AM441" s="23"/>
      <c r="AN441" s="23"/>
      <c r="AO441" s="23"/>
      <c r="AP441" s="23"/>
      <c r="AQ441" s="24"/>
      <c r="AR441" s="24"/>
    </row>
    <row r="442" spans="1:44" ht="15" customHeight="1" x14ac:dyDescent="0.25">
      <c r="A442" s="39"/>
      <c r="B442" s="93" t="s">
        <v>143</v>
      </c>
      <c r="C442" s="105"/>
      <c r="D442" s="105"/>
      <c r="E442" s="105"/>
      <c r="F442" s="105"/>
      <c r="G442" s="105"/>
      <c r="H442" s="105"/>
      <c r="I442" s="105"/>
      <c r="J442" s="105"/>
      <c r="K442" s="105"/>
      <c r="L442" s="105"/>
      <c r="M442" s="105"/>
      <c r="N442" s="105"/>
      <c r="O442" s="105"/>
      <c r="P442" s="24"/>
      <c r="Q442" s="121"/>
      <c r="R442" s="122"/>
      <c r="S442" s="122"/>
      <c r="T442" s="122"/>
      <c r="U442" s="122"/>
      <c r="V442" s="123"/>
      <c r="W442" s="105" t="s">
        <v>144</v>
      </c>
      <c r="X442" s="105"/>
      <c r="Y442" s="24"/>
      <c r="Z442" s="110"/>
      <c r="AA442" s="111"/>
      <c r="AB442" s="111"/>
      <c r="AC442" s="111"/>
      <c r="AD442" s="111"/>
      <c r="AE442" s="111"/>
      <c r="AF442" s="111"/>
      <c r="AG442" s="112"/>
      <c r="AH442" s="105" t="s">
        <v>116</v>
      </c>
      <c r="AI442" s="105"/>
      <c r="AJ442" s="137">
        <f>+IF(Q442&lt;&gt;0,IF(Z442&lt;&gt;0,(Z442/(Q442+OppervlakteNieuwbouwEnKostprijs_fldNieuwbouwBrutoOppM2TechnischeLokalen)),0),0)+IF(AND(OppervlakteNieuwbouwEnKostprijs_fldNieuwbouwBrutoOppM2CLBgebouwen=0,OppervlakteNieuwbouwEnKostprijs_fldNieuwbouwBrutoOppM2TechnischeLokalen&lt;&gt;0),OppervlakteNieuwbouwEnKostprijs_fldNieuwbouwKostprijsCLBgebouwen/OppervlakteNieuwbouwEnKostprijs_fldNieuwbouwBrutoOppM2TechnischeLokalen,0)</f>
        <v>0</v>
      </c>
      <c r="AK442" s="138"/>
      <c r="AL442" s="138"/>
      <c r="AM442" s="138"/>
      <c r="AN442" s="139"/>
      <c r="AO442" s="23" t="s">
        <v>116</v>
      </c>
      <c r="AP442" s="23"/>
      <c r="AQ442" s="24"/>
      <c r="AR442" s="24"/>
    </row>
    <row r="443" spans="1:44" ht="2.25" customHeight="1" x14ac:dyDescent="0.25">
      <c r="A443" s="39"/>
      <c r="B443" s="24"/>
      <c r="C443" s="24"/>
      <c r="D443" s="24"/>
      <c r="E443" s="24"/>
      <c r="F443" s="24"/>
      <c r="G443" s="24"/>
      <c r="H443" s="24"/>
      <c r="I443" s="24"/>
      <c r="J443" s="24"/>
      <c r="K443" s="24"/>
      <c r="L443" s="24"/>
      <c r="M443" s="24"/>
      <c r="N443" s="24"/>
      <c r="O443" s="28"/>
      <c r="P443" s="28"/>
      <c r="Q443" s="24"/>
      <c r="R443" s="24"/>
      <c r="S443" s="24"/>
      <c r="T443" s="24"/>
      <c r="U443" s="24"/>
      <c r="V443" s="24"/>
      <c r="W443" s="24"/>
      <c r="X443" s="24"/>
      <c r="Y443" s="24"/>
      <c r="Z443" s="61"/>
      <c r="AA443" s="61"/>
      <c r="AB443" s="61"/>
      <c r="AC443" s="61"/>
      <c r="AD443" s="61"/>
      <c r="AE443" s="61"/>
      <c r="AF443" s="61"/>
      <c r="AG443" s="61"/>
      <c r="AH443" s="24"/>
      <c r="AI443" s="24"/>
      <c r="AJ443" s="71"/>
      <c r="AK443" s="71"/>
      <c r="AL443" s="71"/>
      <c r="AM443" s="71"/>
      <c r="AN443" s="71"/>
      <c r="AO443" s="23"/>
      <c r="AP443" s="23"/>
      <c r="AQ443" s="24"/>
      <c r="AR443" s="24"/>
    </row>
    <row r="444" spans="1:44" ht="15" customHeight="1" x14ac:dyDescent="0.25">
      <c r="A444" s="39"/>
      <c r="B444" s="93" t="s">
        <v>175</v>
      </c>
      <c r="C444" s="105"/>
      <c r="D444" s="105"/>
      <c r="E444" s="105"/>
      <c r="F444" s="105"/>
      <c r="G444" s="105"/>
      <c r="H444" s="105"/>
      <c r="I444" s="105"/>
      <c r="J444" s="105"/>
      <c r="K444" s="105"/>
      <c r="L444" s="105"/>
      <c r="M444" s="105"/>
      <c r="N444" s="105"/>
      <c r="O444" s="105"/>
      <c r="P444" s="24"/>
      <c r="Q444" s="121"/>
      <c r="R444" s="122"/>
      <c r="S444" s="122"/>
      <c r="T444" s="122"/>
      <c r="U444" s="122"/>
      <c r="V444" s="123"/>
      <c r="W444" s="105" t="s">
        <v>144</v>
      </c>
      <c r="X444" s="105"/>
      <c r="Y444" s="24"/>
      <c r="Z444" s="140">
        <f>IF((Q442+Q444)&lt;&gt;0,Q444/(Q442+Q444)*(Z442),0)</f>
        <v>0</v>
      </c>
      <c r="AA444" s="141"/>
      <c r="AB444" s="141"/>
      <c r="AC444" s="141"/>
      <c r="AD444" s="141"/>
      <c r="AE444" s="141"/>
      <c r="AF444" s="141"/>
      <c r="AG444" s="142"/>
      <c r="AH444" s="105" t="s">
        <v>116</v>
      </c>
      <c r="AI444" s="105"/>
      <c r="AJ444" s="137">
        <f>+IF(Q444&lt;&gt;0,IF(Z444&lt;&gt;0,(Z444/Q444),0),0)</f>
        <v>0</v>
      </c>
      <c r="AK444" s="138"/>
      <c r="AL444" s="138"/>
      <c r="AM444" s="138"/>
      <c r="AN444" s="139"/>
      <c r="AO444" s="23" t="s">
        <v>116</v>
      </c>
      <c r="AP444" s="23"/>
      <c r="AQ444" s="24"/>
      <c r="AR444" s="24"/>
    </row>
    <row r="445" spans="1:44" ht="15" customHeight="1" x14ac:dyDescent="0.25">
      <c r="A445" s="39"/>
      <c r="B445" s="24"/>
      <c r="C445" s="24"/>
      <c r="D445" s="24"/>
      <c r="E445" s="24"/>
      <c r="F445" s="24"/>
      <c r="G445" s="24"/>
      <c r="H445" s="24"/>
      <c r="I445" s="24"/>
      <c r="J445" s="24"/>
      <c r="K445" s="24"/>
      <c r="L445" s="24"/>
      <c r="M445" s="24"/>
      <c r="N445" s="28"/>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row>
    <row r="446" spans="1:44" ht="15" customHeight="1" x14ac:dyDescent="0.25">
      <c r="A446" s="39">
        <v>46</v>
      </c>
      <c r="B446" s="77" t="s">
        <v>176</v>
      </c>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c r="AA446" s="101"/>
      <c r="AB446" s="101"/>
      <c r="AC446" s="101"/>
      <c r="AD446" s="101"/>
      <c r="AE446" s="101"/>
      <c r="AF446" s="101"/>
      <c r="AG446" s="101"/>
      <c r="AH446" s="101"/>
      <c r="AI446" s="101"/>
      <c r="AJ446" s="101"/>
      <c r="AK446" s="101"/>
      <c r="AL446" s="101"/>
      <c r="AM446" s="101"/>
      <c r="AN446" s="101"/>
      <c r="AO446" s="101"/>
      <c r="AP446" s="101"/>
      <c r="AQ446" s="24"/>
      <c r="AR446" s="24"/>
    </row>
    <row r="447" spans="1:44" ht="2.25" customHeight="1" x14ac:dyDescent="0.25">
      <c r="A447" s="39"/>
      <c r="B447" s="24"/>
      <c r="C447" s="24"/>
      <c r="D447" s="24"/>
      <c r="E447" s="24"/>
      <c r="F447" s="24"/>
      <c r="G447" s="24"/>
      <c r="H447" s="24"/>
      <c r="I447" s="24"/>
      <c r="J447" s="24"/>
      <c r="K447" s="24"/>
      <c r="L447" s="24"/>
      <c r="M447" s="24"/>
      <c r="N447" s="28"/>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row>
    <row r="448" spans="1:44" ht="15" customHeight="1" x14ac:dyDescent="0.25">
      <c r="A448" s="39"/>
      <c r="B448" s="24"/>
      <c r="C448" s="24"/>
      <c r="D448" s="24"/>
      <c r="E448" s="24"/>
      <c r="F448" s="24"/>
      <c r="G448" s="24"/>
      <c r="H448" s="24"/>
      <c r="I448" s="24"/>
      <c r="J448" s="24"/>
      <c r="K448" s="24"/>
      <c r="L448" s="24"/>
      <c r="M448" s="24"/>
      <c r="N448" s="24"/>
      <c r="O448" s="24"/>
      <c r="P448" s="24"/>
      <c r="Q448" s="127" t="s">
        <v>154</v>
      </c>
      <c r="R448" s="128"/>
      <c r="S448" s="128"/>
      <c r="T448" s="128"/>
      <c r="U448" s="128"/>
      <c r="V448" s="128"/>
      <c r="W448" s="128"/>
      <c r="X448" s="128"/>
      <c r="Y448" s="24"/>
      <c r="Z448" s="127" t="s">
        <v>173</v>
      </c>
      <c r="AA448" s="127"/>
      <c r="AB448" s="127"/>
      <c r="AC448" s="127"/>
      <c r="AD448" s="127"/>
      <c r="AE448" s="127"/>
      <c r="AF448" s="127"/>
      <c r="AG448" s="127"/>
      <c r="AH448" s="105"/>
      <c r="AI448" s="105"/>
      <c r="AJ448" s="24"/>
      <c r="AK448" s="24"/>
      <c r="AL448" s="24"/>
      <c r="AM448" s="24"/>
      <c r="AN448" s="24"/>
      <c r="AO448" s="24"/>
      <c r="AP448" s="24"/>
      <c r="AQ448" s="24"/>
      <c r="AR448" s="24"/>
    </row>
    <row r="449" spans="1:44" ht="2.25" customHeight="1" x14ac:dyDescent="0.25">
      <c r="A449" s="39"/>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row>
    <row r="450" spans="1:44" ht="15" customHeight="1" x14ac:dyDescent="0.25">
      <c r="A450" s="39"/>
      <c r="B450" s="93" t="s">
        <v>146</v>
      </c>
      <c r="C450" s="105"/>
      <c r="D450" s="105"/>
      <c r="E450" s="105"/>
      <c r="F450" s="105"/>
      <c r="G450" s="105"/>
      <c r="H450" s="105"/>
      <c r="I450" s="105"/>
      <c r="J450" s="105"/>
      <c r="K450" s="105"/>
      <c r="L450" s="105"/>
      <c r="M450" s="105"/>
      <c r="N450" s="105"/>
      <c r="O450" s="105"/>
      <c r="P450" s="31"/>
      <c r="Q450" s="121"/>
      <c r="R450" s="122"/>
      <c r="S450" s="122"/>
      <c r="T450" s="122"/>
      <c r="U450" s="122"/>
      <c r="V450" s="123"/>
      <c r="W450" s="105" t="s">
        <v>144</v>
      </c>
      <c r="X450" s="105"/>
      <c r="Y450" s="24"/>
      <c r="Z450" s="110"/>
      <c r="AA450" s="111"/>
      <c r="AB450" s="111"/>
      <c r="AC450" s="111"/>
      <c r="AD450" s="111"/>
      <c r="AE450" s="111"/>
      <c r="AF450" s="111"/>
      <c r="AG450" s="112"/>
      <c r="AH450" s="105" t="s">
        <v>116</v>
      </c>
      <c r="AI450" s="105"/>
      <c r="AJ450" s="24"/>
      <c r="AK450" s="24"/>
      <c r="AL450" s="24"/>
      <c r="AM450" s="24"/>
      <c r="AN450" s="24"/>
      <c r="AO450" s="24"/>
      <c r="AP450" s="24"/>
      <c r="AQ450" s="24"/>
      <c r="AR450" s="24"/>
    </row>
    <row r="451" spans="1:44" ht="2.25" customHeight="1" x14ac:dyDescent="0.25">
      <c r="A451" s="39"/>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row>
    <row r="452" spans="1:44" ht="15" customHeight="1" x14ac:dyDescent="0.25">
      <c r="A452" s="39"/>
      <c r="B452" s="93" t="s">
        <v>147</v>
      </c>
      <c r="C452" s="105"/>
      <c r="D452" s="105"/>
      <c r="E452" s="105"/>
      <c r="F452" s="105"/>
      <c r="G452" s="105"/>
      <c r="H452" s="105"/>
      <c r="I452" s="105"/>
      <c r="J452" s="105"/>
      <c r="K452" s="105"/>
      <c r="L452" s="105"/>
      <c r="M452" s="105"/>
      <c r="N452" s="105"/>
      <c r="O452" s="105"/>
      <c r="P452" s="24"/>
      <c r="Q452" s="121"/>
      <c r="R452" s="122"/>
      <c r="S452" s="122"/>
      <c r="T452" s="122"/>
      <c r="U452" s="122"/>
      <c r="V452" s="123"/>
      <c r="W452" s="105" t="s">
        <v>144</v>
      </c>
      <c r="X452" s="105"/>
      <c r="Y452" s="24"/>
      <c r="Z452" s="110"/>
      <c r="AA452" s="111"/>
      <c r="AB452" s="111"/>
      <c r="AC452" s="111"/>
      <c r="AD452" s="111"/>
      <c r="AE452" s="111"/>
      <c r="AF452" s="111"/>
      <c r="AG452" s="112"/>
      <c r="AH452" s="105" t="s">
        <v>116</v>
      </c>
      <c r="AI452" s="105"/>
      <c r="AJ452" s="24"/>
      <c r="AK452" s="24"/>
      <c r="AL452" s="24"/>
      <c r="AM452" s="24"/>
      <c r="AN452" s="24"/>
      <c r="AO452" s="24"/>
      <c r="AP452" s="24"/>
      <c r="AQ452" s="24"/>
      <c r="AR452" s="24"/>
    </row>
    <row r="453" spans="1:44" ht="15" customHeight="1" x14ac:dyDescent="0.25">
      <c r="A453" s="39"/>
      <c r="B453" s="24"/>
      <c r="C453" s="24"/>
      <c r="D453" s="24"/>
      <c r="E453" s="24"/>
      <c r="F453" s="24"/>
      <c r="G453" s="24"/>
      <c r="H453" s="24"/>
      <c r="I453" s="24"/>
      <c r="J453" s="24"/>
      <c r="K453" s="24"/>
      <c r="L453" s="24"/>
      <c r="M453" s="24"/>
      <c r="N453" s="28"/>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row>
    <row r="454" spans="1:44" ht="15" customHeight="1" x14ac:dyDescent="0.25">
      <c r="A454" s="39"/>
      <c r="B454" s="75" t="s">
        <v>177</v>
      </c>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5"/>
      <c r="AL454" s="75"/>
      <c r="AM454" s="75"/>
      <c r="AN454" s="75"/>
      <c r="AO454" s="75"/>
      <c r="AP454" s="76"/>
      <c r="AQ454" s="24"/>
      <c r="AR454" s="24"/>
    </row>
    <row r="455" spans="1:44" ht="15" customHeight="1" x14ac:dyDescent="0.25">
      <c r="A455" s="39"/>
      <c r="B455" s="24"/>
      <c r="C455" s="24"/>
      <c r="D455" s="24"/>
      <c r="E455" s="24"/>
      <c r="F455" s="24"/>
      <c r="G455" s="24"/>
      <c r="H455" s="24"/>
      <c r="I455" s="24"/>
      <c r="J455" s="24"/>
      <c r="K455" s="24"/>
      <c r="L455" s="24"/>
      <c r="M455" s="24"/>
      <c r="N455" s="28"/>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row>
    <row r="456" spans="1:44" ht="15" customHeight="1" x14ac:dyDescent="0.25">
      <c r="A456" s="39">
        <v>47</v>
      </c>
      <c r="B456" s="77" t="s">
        <v>178</v>
      </c>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c r="AA456" s="101"/>
      <c r="AB456" s="101"/>
      <c r="AC456" s="101"/>
      <c r="AD456" s="101"/>
      <c r="AE456" s="101"/>
      <c r="AF456" s="101"/>
      <c r="AG456" s="101"/>
      <c r="AH456" s="101"/>
      <c r="AI456" s="101"/>
      <c r="AJ456" s="101"/>
      <c r="AK456" s="101"/>
      <c r="AL456" s="101"/>
      <c r="AM456" s="101"/>
      <c r="AN456" s="101"/>
      <c r="AO456" s="101"/>
      <c r="AP456" s="101"/>
      <c r="AQ456" s="24"/>
      <c r="AR456" s="24"/>
    </row>
    <row r="457" spans="1:44" ht="2.25" customHeight="1" x14ac:dyDescent="0.25">
      <c r="A457" s="39"/>
      <c r="B457" s="24"/>
      <c r="C457" s="24"/>
      <c r="D457" s="24"/>
      <c r="E457" s="24"/>
      <c r="F457" s="24"/>
      <c r="G457" s="24"/>
      <c r="H457" s="24"/>
      <c r="I457" s="24"/>
      <c r="J457" s="24"/>
      <c r="K457" s="24"/>
      <c r="L457" s="24"/>
      <c r="M457" s="24"/>
      <c r="N457" s="28"/>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row>
    <row r="458" spans="1:44" ht="15" customHeight="1" x14ac:dyDescent="0.25">
      <c r="A458" s="39"/>
      <c r="B458" s="124" t="s">
        <v>179</v>
      </c>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4"/>
      <c r="AP458" s="124"/>
      <c r="AQ458" s="24"/>
      <c r="AR458" s="24"/>
    </row>
    <row r="459" spans="1:44" ht="2.25" customHeight="1" x14ac:dyDescent="0.25">
      <c r="A459" s="39"/>
      <c r="B459" s="24"/>
      <c r="C459" s="24"/>
      <c r="D459" s="24"/>
      <c r="E459" s="24"/>
      <c r="F459" s="24"/>
      <c r="G459" s="24"/>
      <c r="H459" s="24"/>
      <c r="I459" s="24"/>
      <c r="J459" s="24"/>
      <c r="K459" s="24"/>
      <c r="L459" s="24"/>
      <c r="M459" s="24"/>
      <c r="N459" s="28"/>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row>
    <row r="460" spans="1:44" ht="15" customHeight="1" x14ac:dyDescent="0.25">
      <c r="A460" s="39"/>
      <c r="B460" s="110"/>
      <c r="C460" s="111"/>
      <c r="D460" s="111"/>
      <c r="E460" s="111"/>
      <c r="F460" s="111"/>
      <c r="G460" s="111"/>
      <c r="H460" s="111"/>
      <c r="I460" s="112"/>
      <c r="J460" s="105" t="s">
        <v>116</v>
      </c>
      <c r="K460" s="105"/>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row>
    <row r="461" spans="1:44" ht="15" customHeight="1" x14ac:dyDescent="0.25">
      <c r="A461" s="39"/>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row>
    <row r="462" spans="1:44" ht="15" customHeight="1" x14ac:dyDescent="0.25">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c r="AA462" s="80"/>
      <c r="AB462" s="80"/>
      <c r="AC462" s="80"/>
      <c r="AD462" s="80"/>
      <c r="AE462" s="80"/>
      <c r="AF462" s="80"/>
      <c r="AG462" s="80"/>
      <c r="AH462" s="80"/>
      <c r="AI462" s="80"/>
      <c r="AJ462" s="80"/>
      <c r="AK462" s="80"/>
      <c r="AL462" s="80"/>
      <c r="AM462" s="80"/>
      <c r="AN462" s="80"/>
      <c r="AO462" s="80"/>
      <c r="AP462" s="80"/>
      <c r="AQ462" s="24"/>
      <c r="AR462" s="24"/>
    </row>
    <row r="463" spans="1:44" ht="15" customHeight="1" x14ac:dyDescent="0.25">
      <c r="A463" s="39"/>
      <c r="B463" s="75" t="s">
        <v>180</v>
      </c>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5"/>
      <c r="AL463" s="75"/>
      <c r="AM463" s="75"/>
      <c r="AN463" s="75"/>
      <c r="AO463" s="75"/>
      <c r="AP463" s="76"/>
      <c r="AQ463" s="24"/>
      <c r="AR463" s="24"/>
    </row>
    <row r="464" spans="1:44" ht="15" customHeight="1" x14ac:dyDescent="0.25">
      <c r="A464" s="39"/>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row>
    <row r="465" spans="1:44" ht="41.25" customHeight="1" x14ac:dyDescent="0.25">
      <c r="A465" s="39">
        <v>48</v>
      </c>
      <c r="B465" s="133" t="s">
        <v>181</v>
      </c>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4"/>
      <c r="AL465" s="134"/>
      <c r="AM465" s="134"/>
      <c r="AN465" s="134"/>
      <c r="AO465" s="134"/>
      <c r="AP465" s="134"/>
      <c r="AQ465" s="24"/>
      <c r="AR465" s="24"/>
    </row>
    <row r="466" spans="1:44" ht="15" customHeight="1" x14ac:dyDescent="0.25">
      <c r="A466" s="39"/>
      <c r="B466" s="79" t="s">
        <v>171</v>
      </c>
      <c r="C466" s="79"/>
      <c r="D466" s="79"/>
      <c r="E466" s="79"/>
      <c r="F466" s="79"/>
      <c r="G466" s="79"/>
      <c r="H466" s="79"/>
      <c r="I466" s="79"/>
      <c r="J466" s="79"/>
      <c r="K466" s="79"/>
      <c r="L466" s="79"/>
      <c r="M466" s="79"/>
      <c r="N466" s="79"/>
      <c r="O466" s="79"/>
      <c r="P466" s="79"/>
      <c r="Q466" s="79"/>
      <c r="R466" s="79"/>
      <c r="S466" s="79"/>
      <c r="T466" s="79"/>
      <c r="U466" s="135" t="s">
        <v>172</v>
      </c>
      <c r="V466" s="135"/>
      <c r="W466" s="135"/>
      <c r="X466" s="135"/>
      <c r="Y466" s="135"/>
      <c r="Z466" s="135"/>
      <c r="AA466" s="135"/>
      <c r="AB466" s="135"/>
      <c r="AC466" s="135"/>
      <c r="AD466" s="135"/>
      <c r="AE466" s="135"/>
      <c r="AF466" s="135"/>
      <c r="AG466" s="135"/>
      <c r="AH466" s="135"/>
      <c r="AI466" s="135"/>
      <c r="AJ466" s="135"/>
      <c r="AK466" s="135"/>
      <c r="AL466" s="135"/>
      <c r="AM466" s="26"/>
      <c r="AN466" s="26"/>
      <c r="AO466" s="26"/>
      <c r="AP466" s="26"/>
      <c r="AQ466" s="24"/>
      <c r="AR466" s="24"/>
    </row>
    <row r="467" spans="1:44" ht="2.25" customHeight="1" x14ac:dyDescent="0.25">
      <c r="A467" s="39"/>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row>
    <row r="468" spans="1:44" ht="30" customHeight="1" x14ac:dyDescent="0.25">
      <c r="A468" s="39"/>
      <c r="B468" s="24"/>
      <c r="C468" s="24"/>
      <c r="D468" s="24"/>
      <c r="E468" s="24"/>
      <c r="F468" s="24"/>
      <c r="G468" s="24"/>
      <c r="H468" s="24"/>
      <c r="I468" s="24"/>
      <c r="J468" s="24"/>
      <c r="K468" s="24"/>
      <c r="L468" s="24"/>
      <c r="M468" s="24"/>
      <c r="N468" s="24"/>
      <c r="O468" s="24"/>
      <c r="P468" s="24"/>
      <c r="Q468" s="127" t="s">
        <v>154</v>
      </c>
      <c r="R468" s="128"/>
      <c r="S468" s="128"/>
      <c r="T468" s="128"/>
      <c r="U468" s="128"/>
      <c r="V468" s="128"/>
      <c r="W468" s="128"/>
      <c r="X468" s="128"/>
      <c r="Y468" s="47"/>
      <c r="Z468" s="127" t="s">
        <v>173</v>
      </c>
      <c r="AA468" s="127"/>
      <c r="AB468" s="127"/>
      <c r="AC468" s="127"/>
      <c r="AD468" s="127"/>
      <c r="AE468" s="127"/>
      <c r="AF468" s="127"/>
      <c r="AG468" s="127"/>
      <c r="AH468" s="105"/>
      <c r="AI468" s="105"/>
      <c r="AJ468" s="129" t="s">
        <v>174</v>
      </c>
      <c r="AK468" s="129"/>
      <c r="AL468" s="129"/>
      <c r="AM468" s="129"/>
      <c r="AN468" s="129"/>
      <c r="AO468" s="129"/>
      <c r="AP468" s="129"/>
      <c r="AQ468" s="24"/>
      <c r="AR468" s="24"/>
    </row>
    <row r="469" spans="1:44" ht="2.25" customHeight="1" x14ac:dyDescent="0.25">
      <c r="A469" s="39"/>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3"/>
      <c r="AK469" s="23"/>
      <c r="AL469" s="23"/>
      <c r="AM469" s="23"/>
      <c r="AN469" s="23"/>
      <c r="AO469" s="23"/>
      <c r="AP469" s="23"/>
      <c r="AQ469" s="24"/>
      <c r="AR469" s="24"/>
    </row>
    <row r="470" spans="1:44" ht="15" customHeight="1" x14ac:dyDescent="0.25">
      <c r="A470" s="39"/>
      <c r="B470" s="80" t="s">
        <v>143</v>
      </c>
      <c r="C470" s="101"/>
      <c r="D470" s="101"/>
      <c r="E470" s="101"/>
      <c r="F470" s="101"/>
      <c r="G470" s="101"/>
      <c r="H470" s="101"/>
      <c r="I470" s="101"/>
      <c r="J470" s="101"/>
      <c r="K470" s="101"/>
      <c r="L470" s="101"/>
      <c r="M470" s="101"/>
      <c r="N470" s="101"/>
      <c r="O470" s="101"/>
      <c r="P470" s="31"/>
      <c r="Q470" s="121"/>
      <c r="R470" s="122"/>
      <c r="S470" s="122"/>
      <c r="T470" s="122"/>
      <c r="U470" s="122"/>
      <c r="V470" s="123"/>
      <c r="W470" s="105" t="s">
        <v>144</v>
      </c>
      <c r="X470" s="105"/>
      <c r="Y470" s="24"/>
      <c r="Z470" s="110"/>
      <c r="AA470" s="111"/>
      <c r="AB470" s="111"/>
      <c r="AC470" s="111"/>
      <c r="AD470" s="111"/>
      <c r="AE470" s="111"/>
      <c r="AF470" s="111"/>
      <c r="AG470" s="112"/>
      <c r="AH470" s="105" t="s">
        <v>116</v>
      </c>
      <c r="AI470" s="105"/>
      <c r="AJ470" s="130">
        <f>+IF(Q470&lt;&gt;0,IF(Z470&lt;&gt;0,(Z470/(Q470+OppervlakteVerbouwingswerkenEnKostprijs_fldVerbouwingswerkenBrutoOppM2TechnischeLokalen)),0),0)+IF(AND(OppervlakteVerbouwingswerkenEnKostprijs_fldVerbouwingswerkenBrutoOppM2CLBgebouwen=0,OppervlakteVerbouwingswerkenEnKostprijs_fldVerbouwingswerkenBrutoOppM2TechnischeLokalen&lt;&gt;0),OppervlakteVerbouwingswerkenEnKostprijs_fldVerbouwingswerkenKostprijsCLBgebouwen/OppervlakteVerbouwingswerkenEnKostprijs_fldVerbouwingswerkenBrutoOppM2TechnischeLokalen,0)</f>
        <v>0</v>
      </c>
      <c r="AK470" s="131"/>
      <c r="AL470" s="131"/>
      <c r="AM470" s="131"/>
      <c r="AN470" s="132"/>
      <c r="AO470" s="23" t="s">
        <v>116</v>
      </c>
      <c r="AP470" s="23"/>
      <c r="AQ470" s="24"/>
      <c r="AR470" s="24"/>
    </row>
    <row r="471" spans="1:44" ht="2.25" customHeight="1" x14ac:dyDescent="0.25">
      <c r="A471" s="39"/>
      <c r="B471" s="24"/>
      <c r="C471" s="24"/>
      <c r="D471" s="24"/>
      <c r="E471" s="24"/>
      <c r="F471" s="24"/>
      <c r="G471" s="24"/>
      <c r="H471" s="24"/>
      <c r="I471" s="24"/>
      <c r="J471" s="24"/>
      <c r="K471" s="24"/>
      <c r="L471" s="24"/>
      <c r="M471" s="24"/>
      <c r="N471" s="24"/>
      <c r="O471" s="28"/>
      <c r="P471" s="28"/>
      <c r="Q471" s="24"/>
      <c r="R471" s="24"/>
      <c r="S471" s="24"/>
      <c r="T471" s="24"/>
      <c r="U471" s="24"/>
      <c r="V471" s="24"/>
      <c r="W471" s="24"/>
      <c r="X471" s="24"/>
      <c r="Y471" s="24"/>
      <c r="Z471" s="24"/>
      <c r="AA471" s="24"/>
      <c r="AB471" s="24"/>
      <c r="AC471" s="24"/>
      <c r="AD471" s="24"/>
      <c r="AE471" s="24"/>
      <c r="AF471" s="24"/>
      <c r="AG471" s="24"/>
      <c r="AH471" s="24"/>
      <c r="AI471" s="24"/>
      <c r="AJ471" s="70"/>
      <c r="AK471" s="70"/>
      <c r="AL471" s="70"/>
      <c r="AM471" s="70"/>
      <c r="AN471" s="70"/>
      <c r="AO471" s="23"/>
      <c r="AP471" s="23"/>
      <c r="AQ471" s="24"/>
      <c r="AR471" s="24"/>
    </row>
    <row r="472" spans="1:44" ht="15" customHeight="1" x14ac:dyDescent="0.25">
      <c r="A472" s="39"/>
      <c r="B472" s="80" t="s">
        <v>175</v>
      </c>
      <c r="C472" s="101"/>
      <c r="D472" s="101"/>
      <c r="E472" s="101"/>
      <c r="F472" s="101"/>
      <c r="G472" s="101"/>
      <c r="H472" s="101"/>
      <c r="I472" s="101"/>
      <c r="J472" s="101"/>
      <c r="K472" s="101"/>
      <c r="L472" s="101"/>
      <c r="M472" s="101"/>
      <c r="N472" s="101"/>
      <c r="O472" s="101"/>
      <c r="P472" s="31"/>
      <c r="Q472" s="121"/>
      <c r="R472" s="122"/>
      <c r="S472" s="122"/>
      <c r="T472" s="122"/>
      <c r="U472" s="122"/>
      <c r="V472" s="123"/>
      <c r="W472" s="105" t="s">
        <v>144</v>
      </c>
      <c r="X472" s="105"/>
      <c r="Y472" s="24"/>
      <c r="Z472" s="113">
        <f>IF((Q470+Q472)&lt;&gt;0,Q472/(Q470+Q472)*(Z470),0)</f>
        <v>0</v>
      </c>
      <c r="AA472" s="114"/>
      <c r="AB472" s="114"/>
      <c r="AC472" s="114"/>
      <c r="AD472" s="114"/>
      <c r="AE472" s="114"/>
      <c r="AF472" s="114"/>
      <c r="AG472" s="115"/>
      <c r="AH472" s="105" t="s">
        <v>116</v>
      </c>
      <c r="AI472" s="105"/>
      <c r="AJ472" s="130">
        <f>+IF(Q472&lt;&gt;0,IF(Z472&lt;&gt;0,(Z472/Q472),0),0)</f>
        <v>0</v>
      </c>
      <c r="AK472" s="131"/>
      <c r="AL472" s="131"/>
      <c r="AM472" s="131"/>
      <c r="AN472" s="132"/>
      <c r="AO472" s="23" t="s">
        <v>116</v>
      </c>
      <c r="AP472" s="23"/>
      <c r="AQ472" s="24"/>
      <c r="AR472" s="24"/>
    </row>
    <row r="473" spans="1:44" ht="15" customHeight="1" x14ac:dyDescent="0.25">
      <c r="A473" s="39"/>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row>
    <row r="474" spans="1:44" ht="15" customHeight="1" x14ac:dyDescent="0.25">
      <c r="A474" s="39">
        <v>49</v>
      </c>
      <c r="B474" s="77" t="s">
        <v>176</v>
      </c>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c r="AA474" s="101"/>
      <c r="AB474" s="101"/>
      <c r="AC474" s="101"/>
      <c r="AD474" s="101"/>
      <c r="AE474" s="101"/>
      <c r="AF474" s="101"/>
      <c r="AG474" s="101"/>
      <c r="AH474" s="101"/>
      <c r="AI474" s="101"/>
      <c r="AJ474" s="101"/>
      <c r="AK474" s="101"/>
      <c r="AL474" s="101"/>
      <c r="AM474" s="101"/>
      <c r="AN474" s="101"/>
      <c r="AO474" s="101"/>
      <c r="AP474" s="101"/>
      <c r="AQ474" s="24"/>
      <c r="AR474" s="24"/>
    </row>
    <row r="475" spans="1:44" ht="2.25" customHeight="1" x14ac:dyDescent="0.25">
      <c r="A475" s="39"/>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row>
    <row r="476" spans="1:44" ht="15" customHeight="1" x14ac:dyDescent="0.25">
      <c r="A476" s="39"/>
      <c r="B476" s="24"/>
      <c r="C476" s="24"/>
      <c r="D476" s="24"/>
      <c r="E476" s="24"/>
      <c r="F476" s="24"/>
      <c r="G476" s="24"/>
      <c r="H476" s="24"/>
      <c r="I476" s="24"/>
      <c r="J476" s="24"/>
      <c r="K476" s="24"/>
      <c r="L476" s="24"/>
      <c r="M476" s="24"/>
      <c r="N476" s="24"/>
      <c r="O476" s="24"/>
      <c r="P476" s="24"/>
      <c r="Q476" s="127" t="s">
        <v>154</v>
      </c>
      <c r="R476" s="128"/>
      <c r="S476" s="128"/>
      <c r="T476" s="128"/>
      <c r="U476" s="128"/>
      <c r="V476" s="128"/>
      <c r="W476" s="128"/>
      <c r="X476" s="128"/>
      <c r="Y476" s="47"/>
      <c r="Z476" s="127" t="s">
        <v>173</v>
      </c>
      <c r="AA476" s="127"/>
      <c r="AB476" s="127"/>
      <c r="AC476" s="127"/>
      <c r="AD476" s="127"/>
      <c r="AE476" s="127"/>
      <c r="AF476" s="127"/>
      <c r="AG476" s="127"/>
      <c r="AH476" s="105"/>
      <c r="AI476" s="105"/>
      <c r="AJ476" s="24"/>
      <c r="AK476" s="24"/>
      <c r="AL476" s="24"/>
      <c r="AM476" s="24"/>
      <c r="AN476" s="24"/>
      <c r="AO476" s="24"/>
      <c r="AP476" s="24"/>
      <c r="AQ476" s="24"/>
      <c r="AR476" s="24"/>
    </row>
    <row r="477" spans="1:44" ht="2.25" customHeight="1" x14ac:dyDescent="0.25">
      <c r="A477" s="39"/>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row>
    <row r="478" spans="1:44" ht="15" customHeight="1" x14ac:dyDescent="0.25">
      <c r="A478" s="39"/>
      <c r="B478" s="93" t="s">
        <v>146</v>
      </c>
      <c r="C478" s="105"/>
      <c r="D478" s="105"/>
      <c r="E478" s="105"/>
      <c r="F478" s="105"/>
      <c r="G478" s="105"/>
      <c r="H478" s="105"/>
      <c r="I478" s="105"/>
      <c r="J478" s="105"/>
      <c r="K478" s="105"/>
      <c r="L478" s="105"/>
      <c r="M478" s="105"/>
      <c r="N478" s="105"/>
      <c r="O478" s="105"/>
      <c r="P478" s="31"/>
      <c r="Q478" s="121"/>
      <c r="R478" s="122"/>
      <c r="S478" s="122"/>
      <c r="T478" s="122"/>
      <c r="U478" s="122"/>
      <c r="V478" s="123"/>
      <c r="W478" s="105" t="s">
        <v>144</v>
      </c>
      <c r="X478" s="105"/>
      <c r="Y478" s="24"/>
      <c r="Z478" s="110"/>
      <c r="AA478" s="111"/>
      <c r="AB478" s="111"/>
      <c r="AC478" s="111"/>
      <c r="AD478" s="111"/>
      <c r="AE478" s="111"/>
      <c r="AF478" s="111"/>
      <c r="AG478" s="112"/>
      <c r="AH478" s="105" t="s">
        <v>116</v>
      </c>
      <c r="AI478" s="105"/>
      <c r="AJ478" s="24"/>
      <c r="AK478" s="24"/>
      <c r="AL478" s="24"/>
      <c r="AM478" s="24"/>
      <c r="AN478" s="24"/>
      <c r="AO478" s="24"/>
      <c r="AP478" s="24"/>
      <c r="AQ478" s="24"/>
      <c r="AR478" s="24"/>
    </row>
    <row r="479" spans="1:44" ht="2.25" customHeight="1" x14ac:dyDescent="0.25">
      <c r="A479" s="39"/>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row>
    <row r="480" spans="1:44" ht="15" customHeight="1" x14ac:dyDescent="0.25">
      <c r="A480" s="39"/>
      <c r="B480" s="93" t="s">
        <v>147</v>
      </c>
      <c r="C480" s="105"/>
      <c r="D480" s="105"/>
      <c r="E480" s="105"/>
      <c r="F480" s="105"/>
      <c r="G480" s="105"/>
      <c r="H480" s="105"/>
      <c r="I480" s="105"/>
      <c r="J480" s="105"/>
      <c r="K480" s="105"/>
      <c r="L480" s="105"/>
      <c r="M480" s="105"/>
      <c r="N480" s="105"/>
      <c r="O480" s="105"/>
      <c r="P480" s="24"/>
      <c r="Q480" s="121"/>
      <c r="R480" s="122"/>
      <c r="S480" s="122"/>
      <c r="T480" s="122"/>
      <c r="U480" s="122"/>
      <c r="V480" s="123"/>
      <c r="W480" s="105" t="s">
        <v>144</v>
      </c>
      <c r="X480" s="105"/>
      <c r="Y480" s="24"/>
      <c r="Z480" s="110"/>
      <c r="AA480" s="111"/>
      <c r="AB480" s="111"/>
      <c r="AC480" s="111"/>
      <c r="AD480" s="111"/>
      <c r="AE480" s="111"/>
      <c r="AF480" s="111"/>
      <c r="AG480" s="112"/>
      <c r="AH480" s="105" t="s">
        <v>116</v>
      </c>
      <c r="AI480" s="105"/>
      <c r="AJ480" s="24"/>
      <c r="AK480" s="24"/>
      <c r="AL480" s="24"/>
      <c r="AM480" s="24"/>
      <c r="AN480" s="24"/>
      <c r="AO480" s="24"/>
      <c r="AP480" s="24"/>
      <c r="AQ480" s="24"/>
      <c r="AR480" s="24"/>
    </row>
    <row r="481" spans="1:44" ht="2.25" customHeight="1" x14ac:dyDescent="0.25">
      <c r="A481" s="39"/>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row>
    <row r="482" spans="1:44" ht="15" customHeight="1" x14ac:dyDescent="0.25">
      <c r="A482" s="39"/>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row>
    <row r="483" spans="1:44" ht="15" customHeight="1" x14ac:dyDescent="0.25">
      <c r="A483" s="39"/>
      <c r="B483" s="75" t="s">
        <v>182</v>
      </c>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5"/>
      <c r="AL483" s="75"/>
      <c r="AM483" s="75"/>
      <c r="AN483" s="75"/>
      <c r="AO483" s="75"/>
      <c r="AP483" s="76"/>
      <c r="AQ483" s="24"/>
      <c r="AR483" s="24"/>
    </row>
    <row r="484" spans="1:44" ht="15" customHeight="1" x14ac:dyDescent="0.25">
      <c r="A484" s="39"/>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row>
    <row r="485" spans="1:44" ht="15" customHeight="1" x14ac:dyDescent="0.25">
      <c r="A485" s="39">
        <v>50</v>
      </c>
      <c r="B485" s="37" t="s">
        <v>183</v>
      </c>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row>
    <row r="486" spans="1:44" ht="2.25" customHeight="1" x14ac:dyDescent="0.25">
      <c r="A486" s="39"/>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row>
    <row r="487" spans="1:44" ht="15" customHeight="1" x14ac:dyDescent="0.25">
      <c r="A487" s="39"/>
      <c r="B487" s="124" t="s">
        <v>184</v>
      </c>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24"/>
      <c r="AR487" s="24"/>
    </row>
    <row r="488" spans="1:44" ht="15" customHeight="1" x14ac:dyDescent="0.25">
      <c r="A488" s="39"/>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c r="AO488" s="126"/>
      <c r="AP488" s="126"/>
      <c r="AQ488" s="24"/>
      <c r="AR488" s="24"/>
    </row>
    <row r="489" spans="1:44" ht="30" customHeight="1" x14ac:dyDescent="0.25">
      <c r="A489" s="39"/>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c r="AO489" s="126"/>
      <c r="AP489" s="126"/>
      <c r="AQ489" s="24"/>
      <c r="AR489" s="24"/>
    </row>
    <row r="490" spans="1:44" ht="15" customHeight="1" x14ac:dyDescent="0.25">
      <c r="A490" s="39"/>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row>
    <row r="491" spans="1:44" ht="15" customHeight="1" x14ac:dyDescent="0.25">
      <c r="A491" s="39"/>
      <c r="B491" s="80" t="s">
        <v>185</v>
      </c>
      <c r="C491" s="80"/>
      <c r="D491" s="80"/>
      <c r="E491" s="80"/>
      <c r="F491" s="80"/>
      <c r="G491" s="80"/>
      <c r="H491" s="80"/>
      <c r="I491" s="80"/>
      <c r="J491" s="80"/>
      <c r="K491" s="80"/>
      <c r="L491" s="80"/>
      <c r="M491" s="80"/>
      <c r="N491" s="80"/>
      <c r="O491" s="80"/>
      <c r="P491" s="80"/>
      <c r="Q491" s="24"/>
      <c r="R491" s="110"/>
      <c r="S491" s="111"/>
      <c r="T491" s="111"/>
      <c r="U491" s="111"/>
      <c r="V491" s="111"/>
      <c r="W491" s="111"/>
      <c r="X491" s="111"/>
      <c r="Y491" s="112"/>
      <c r="Z491" s="105" t="s">
        <v>116</v>
      </c>
      <c r="AA491" s="105"/>
      <c r="AB491" s="24"/>
      <c r="AC491" s="24"/>
      <c r="AD491" s="24"/>
      <c r="AE491" s="24"/>
      <c r="AF491" s="24"/>
      <c r="AG491" s="24"/>
      <c r="AH491" s="24"/>
      <c r="AI491" s="24"/>
      <c r="AJ491" s="24"/>
      <c r="AK491" s="24"/>
      <c r="AL491" s="24"/>
      <c r="AM491" s="24"/>
      <c r="AN491" s="24"/>
      <c r="AO491" s="24"/>
      <c r="AP491" s="24"/>
      <c r="AQ491" s="24"/>
      <c r="AR491" s="24"/>
    </row>
    <row r="492" spans="1:44" ht="2.25" customHeight="1" x14ac:dyDescent="0.25">
      <c r="A492" s="39"/>
      <c r="B492" s="24"/>
      <c r="C492" s="24"/>
      <c r="D492" s="24"/>
      <c r="E492" s="24"/>
      <c r="F492" s="24"/>
      <c r="G492" s="24"/>
      <c r="H492" s="24"/>
      <c r="I492" s="24"/>
      <c r="J492" s="24"/>
      <c r="K492" s="24"/>
      <c r="L492" s="24"/>
      <c r="M492" s="24"/>
      <c r="N492" s="24"/>
      <c r="O492" s="28"/>
      <c r="P492" s="28"/>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row>
    <row r="493" spans="1:44" ht="15" customHeight="1" x14ac:dyDescent="0.25">
      <c r="A493" s="39"/>
      <c r="B493" s="80" t="s">
        <v>186</v>
      </c>
      <c r="C493" s="80"/>
      <c r="D493" s="80"/>
      <c r="E493" s="80"/>
      <c r="F493" s="80"/>
      <c r="G493" s="80"/>
      <c r="H493" s="80"/>
      <c r="I493" s="80"/>
      <c r="J493" s="80"/>
      <c r="K493" s="80"/>
      <c r="L493" s="80"/>
      <c r="M493" s="80"/>
      <c r="N493" s="80"/>
      <c r="O493" s="80"/>
      <c r="P493" s="80"/>
      <c r="Q493" s="24"/>
      <c r="R493" s="113">
        <f>Z442</f>
        <v>0</v>
      </c>
      <c r="S493" s="114"/>
      <c r="T493" s="114"/>
      <c r="U493" s="114"/>
      <c r="V493" s="114"/>
      <c r="W493" s="114"/>
      <c r="X493" s="114"/>
      <c r="Y493" s="115"/>
      <c r="Z493" s="105" t="s">
        <v>116</v>
      </c>
      <c r="AA493" s="105"/>
      <c r="AB493" s="24"/>
      <c r="AC493" s="24"/>
      <c r="AD493" s="24"/>
      <c r="AE493" s="24"/>
      <c r="AF493" s="24"/>
      <c r="AG493" s="24"/>
      <c r="AH493" s="24"/>
      <c r="AI493" s="24"/>
      <c r="AJ493" s="24"/>
      <c r="AK493" s="24"/>
      <c r="AL493" s="24"/>
      <c r="AM493" s="24"/>
      <c r="AN493" s="24"/>
      <c r="AO493" s="24"/>
      <c r="AP493" s="24"/>
      <c r="AQ493" s="24"/>
      <c r="AR493" s="24"/>
    </row>
    <row r="494" spans="1:44" ht="2.25" customHeight="1" x14ac:dyDescent="0.25">
      <c r="A494" s="39"/>
      <c r="B494" s="24"/>
      <c r="C494" s="24"/>
      <c r="D494" s="24"/>
      <c r="E494" s="24"/>
      <c r="F494" s="24"/>
      <c r="G494" s="24"/>
      <c r="H494" s="24"/>
      <c r="I494" s="24"/>
      <c r="J494" s="24"/>
      <c r="K494" s="24"/>
      <c r="L494" s="24"/>
      <c r="M494" s="24"/>
      <c r="N494" s="24"/>
      <c r="O494" s="28"/>
      <c r="P494" s="28"/>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row>
    <row r="495" spans="1:44" ht="15" customHeight="1" x14ac:dyDescent="0.25">
      <c r="A495" s="39"/>
      <c r="B495" s="120" t="s">
        <v>187</v>
      </c>
      <c r="C495" s="120"/>
      <c r="D495" s="120"/>
      <c r="E495" s="120"/>
      <c r="F495" s="120"/>
      <c r="G495" s="120"/>
      <c r="H495" s="120"/>
      <c r="I495" s="120"/>
      <c r="J495" s="120"/>
      <c r="K495" s="120"/>
      <c r="L495" s="120"/>
      <c r="M495" s="120"/>
      <c r="N495" s="120"/>
      <c r="O495" s="120"/>
      <c r="P495" s="120"/>
      <c r="Q495" s="24"/>
      <c r="R495" s="24"/>
      <c r="S495" s="24"/>
      <c r="T495" s="24"/>
      <c r="U495" s="24"/>
      <c r="V495" s="24"/>
      <c r="W495" s="24"/>
      <c r="X495" s="24"/>
      <c r="Y495" s="24"/>
      <c r="Z495" s="113">
        <f>IF(Z444&lt;&gt;0,Z444,0)</f>
        <v>0</v>
      </c>
      <c r="AA495" s="114"/>
      <c r="AB495" s="114"/>
      <c r="AC495" s="114"/>
      <c r="AD495" s="114"/>
      <c r="AE495" s="114"/>
      <c r="AF495" s="114"/>
      <c r="AG495" s="115"/>
      <c r="AH495" s="24" t="s">
        <v>116</v>
      </c>
      <c r="AI495" s="24"/>
      <c r="AJ495" s="24"/>
      <c r="AK495" s="24"/>
      <c r="AL495" s="24"/>
      <c r="AM495" s="24"/>
      <c r="AN495" s="24"/>
      <c r="AO495" s="24"/>
      <c r="AP495" s="24"/>
      <c r="AQ495" s="24"/>
      <c r="AR495" s="24"/>
    </row>
    <row r="496" spans="1:44" ht="2.25" customHeight="1" x14ac:dyDescent="0.25">
      <c r="A496" s="39"/>
      <c r="B496" s="24"/>
      <c r="C496" s="24"/>
      <c r="D496" s="24"/>
      <c r="E496" s="24"/>
      <c r="F496" s="24"/>
      <c r="G496" s="24"/>
      <c r="H496" s="24"/>
      <c r="I496" s="24"/>
      <c r="J496" s="24"/>
      <c r="K496" s="24"/>
      <c r="L496" s="24"/>
      <c r="M496" s="24"/>
      <c r="N496" s="24"/>
      <c r="O496" s="28"/>
      <c r="P496" s="28"/>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row>
    <row r="497" spans="1:44" ht="15" customHeight="1" x14ac:dyDescent="0.25">
      <c r="A497" s="39"/>
      <c r="B497" s="80" t="s">
        <v>188</v>
      </c>
      <c r="C497" s="80"/>
      <c r="D497" s="80"/>
      <c r="E497" s="80"/>
      <c r="F497" s="80"/>
      <c r="G497" s="80"/>
      <c r="H497" s="80"/>
      <c r="I497" s="80"/>
      <c r="J497" s="80"/>
      <c r="K497" s="80"/>
      <c r="L497" s="80"/>
      <c r="M497" s="80"/>
      <c r="N497" s="80"/>
      <c r="O497" s="80"/>
      <c r="P497" s="80"/>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row>
    <row r="498" spans="1:44" ht="15" customHeight="1" x14ac:dyDescent="0.25">
      <c r="A498" s="39"/>
      <c r="B498" s="80"/>
      <c r="C498" s="80"/>
      <c r="D498" s="80"/>
      <c r="E498" s="80"/>
      <c r="F498" s="80"/>
      <c r="G498" s="80"/>
      <c r="H498" s="80"/>
      <c r="I498" s="80"/>
      <c r="J498" s="80"/>
      <c r="K498" s="80"/>
      <c r="L498" s="80"/>
      <c r="M498" s="80"/>
      <c r="N498" s="80"/>
      <c r="O498" s="80"/>
      <c r="P498" s="80"/>
      <c r="Q498" s="24"/>
      <c r="R498" s="113">
        <f>SUM(Z450,Z452)</f>
        <v>0</v>
      </c>
      <c r="S498" s="114"/>
      <c r="T498" s="114"/>
      <c r="U498" s="114"/>
      <c r="V498" s="114"/>
      <c r="W498" s="114"/>
      <c r="X498" s="114"/>
      <c r="Y498" s="115"/>
      <c r="Z498" s="105" t="s">
        <v>116</v>
      </c>
      <c r="AA498" s="105"/>
      <c r="AB498" s="24"/>
      <c r="AC498" s="24"/>
      <c r="AD498" s="24"/>
      <c r="AE498" s="24"/>
      <c r="AF498" s="24"/>
      <c r="AG498" s="24"/>
      <c r="AH498" s="24"/>
      <c r="AI498" s="24"/>
      <c r="AJ498" s="24"/>
      <c r="AK498" s="24"/>
      <c r="AL498" s="24"/>
      <c r="AM498" s="24"/>
      <c r="AN498" s="24"/>
      <c r="AO498" s="24"/>
      <c r="AP498" s="24"/>
      <c r="AQ498" s="24"/>
      <c r="AR498" s="24"/>
    </row>
    <row r="499" spans="1:44" ht="2.25" customHeight="1" x14ac:dyDescent="0.25">
      <c r="A499" s="39"/>
      <c r="B499" s="24"/>
      <c r="C499" s="24"/>
      <c r="D499" s="24"/>
      <c r="E499" s="24"/>
      <c r="F499" s="24"/>
      <c r="G499" s="24"/>
      <c r="H499" s="24"/>
      <c r="I499" s="24"/>
      <c r="J499" s="24"/>
      <c r="K499" s="24"/>
      <c r="L499" s="24"/>
      <c r="M499" s="24"/>
      <c r="N499" s="24"/>
      <c r="O499" s="28"/>
      <c r="P499" s="28"/>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row>
    <row r="500" spans="1:44" ht="15" customHeight="1" x14ac:dyDescent="0.25">
      <c r="A500" s="39"/>
      <c r="B500" s="80" t="s">
        <v>189</v>
      </c>
      <c r="C500" s="80"/>
      <c r="D500" s="80"/>
      <c r="E500" s="80"/>
      <c r="F500" s="80"/>
      <c r="G500" s="80"/>
      <c r="H500" s="80"/>
      <c r="I500" s="80"/>
      <c r="J500" s="80"/>
      <c r="K500" s="80"/>
      <c r="L500" s="80"/>
      <c r="M500" s="80"/>
      <c r="N500" s="80"/>
      <c r="O500" s="80"/>
      <c r="P500" s="80"/>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row>
    <row r="501" spans="1:44" ht="15" customHeight="1" x14ac:dyDescent="0.25">
      <c r="A501" s="39"/>
      <c r="B501" s="80"/>
      <c r="C501" s="80"/>
      <c r="D501" s="80"/>
      <c r="E501" s="80"/>
      <c r="F501" s="80"/>
      <c r="G501" s="80"/>
      <c r="H501" s="80"/>
      <c r="I501" s="80"/>
      <c r="J501" s="80"/>
      <c r="K501" s="80"/>
      <c r="L501" s="80"/>
      <c r="M501" s="80"/>
      <c r="N501" s="80"/>
      <c r="O501" s="80"/>
      <c r="P501" s="80"/>
      <c r="Q501" s="24"/>
      <c r="R501" s="113">
        <f>B460</f>
        <v>0</v>
      </c>
      <c r="S501" s="114"/>
      <c r="T501" s="114"/>
      <c r="U501" s="114"/>
      <c r="V501" s="114"/>
      <c r="W501" s="114"/>
      <c r="X501" s="114"/>
      <c r="Y501" s="115"/>
      <c r="Z501" s="105" t="s">
        <v>116</v>
      </c>
      <c r="AA501" s="105"/>
      <c r="AB501" s="24"/>
      <c r="AC501" s="24"/>
      <c r="AD501" s="24"/>
      <c r="AE501" s="24"/>
      <c r="AF501" s="24"/>
      <c r="AG501" s="24"/>
      <c r="AH501" s="24"/>
      <c r="AI501" s="24"/>
      <c r="AJ501" s="24"/>
      <c r="AK501" s="24"/>
      <c r="AL501" s="24"/>
      <c r="AM501" s="24"/>
      <c r="AN501" s="24"/>
      <c r="AO501" s="24"/>
      <c r="AP501" s="24"/>
      <c r="AQ501" s="24"/>
      <c r="AR501" s="24"/>
    </row>
    <row r="502" spans="1:44" ht="2.25" customHeight="1" x14ac:dyDescent="0.25">
      <c r="A502" s="39"/>
      <c r="B502" s="24"/>
      <c r="C502" s="24"/>
      <c r="D502" s="24"/>
      <c r="E502" s="24"/>
      <c r="F502" s="24"/>
      <c r="G502" s="24"/>
      <c r="H502" s="24"/>
      <c r="I502" s="24"/>
      <c r="J502" s="24"/>
      <c r="K502" s="24"/>
      <c r="L502" s="24"/>
      <c r="M502" s="24"/>
      <c r="N502" s="24"/>
      <c r="O502" s="28"/>
      <c r="P502" s="28"/>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row>
    <row r="503" spans="1:44" ht="15" customHeight="1" x14ac:dyDescent="0.25">
      <c r="A503" s="39"/>
      <c r="B503" s="80" t="s">
        <v>190</v>
      </c>
      <c r="C503" s="80"/>
      <c r="D503" s="80"/>
      <c r="E503" s="80"/>
      <c r="F503" s="80"/>
      <c r="G503" s="80"/>
      <c r="H503" s="80"/>
      <c r="I503" s="80"/>
      <c r="J503" s="80"/>
      <c r="K503" s="80"/>
      <c r="L503" s="80"/>
      <c r="M503" s="80"/>
      <c r="N503" s="80"/>
      <c r="O503" s="80"/>
      <c r="P503" s="80"/>
      <c r="Q503" s="24"/>
      <c r="R503" s="113">
        <f>Z470</f>
        <v>0</v>
      </c>
      <c r="S503" s="114"/>
      <c r="T503" s="114"/>
      <c r="U503" s="114"/>
      <c r="V503" s="114"/>
      <c r="W503" s="114"/>
      <c r="X503" s="114"/>
      <c r="Y503" s="115"/>
      <c r="Z503" s="105" t="s">
        <v>116</v>
      </c>
      <c r="AA503" s="105"/>
      <c r="AB503" s="24"/>
      <c r="AC503" s="24"/>
      <c r="AD503" s="24"/>
      <c r="AE503" s="24"/>
      <c r="AF503" s="24"/>
      <c r="AG503" s="24"/>
      <c r="AH503" s="24"/>
      <c r="AI503" s="24"/>
      <c r="AJ503" s="24"/>
      <c r="AK503" s="24"/>
      <c r="AL503" s="24"/>
      <c r="AM503" s="24"/>
      <c r="AN503" s="24"/>
      <c r="AO503" s="24"/>
      <c r="AP503" s="24"/>
      <c r="AQ503" s="24"/>
      <c r="AR503" s="24"/>
    </row>
    <row r="504" spans="1:44" ht="2.25" customHeight="1" x14ac:dyDescent="0.25">
      <c r="A504" s="39"/>
      <c r="B504" s="24"/>
      <c r="C504" s="24"/>
      <c r="D504" s="24"/>
      <c r="E504" s="24"/>
      <c r="F504" s="24"/>
      <c r="G504" s="24"/>
      <c r="H504" s="24"/>
      <c r="I504" s="24"/>
      <c r="J504" s="24"/>
      <c r="K504" s="24"/>
      <c r="L504" s="24"/>
      <c r="M504" s="24"/>
      <c r="N504" s="24"/>
      <c r="O504" s="28"/>
      <c r="P504" s="28"/>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row>
    <row r="505" spans="1:44" ht="15" customHeight="1" x14ac:dyDescent="0.25">
      <c r="A505" s="39"/>
      <c r="B505" s="120" t="s">
        <v>191</v>
      </c>
      <c r="C505" s="120"/>
      <c r="D505" s="120"/>
      <c r="E505" s="120"/>
      <c r="F505" s="120"/>
      <c r="G505" s="120"/>
      <c r="H505" s="120"/>
      <c r="I505" s="120"/>
      <c r="J505" s="120"/>
      <c r="K505" s="120"/>
      <c r="L505" s="120"/>
      <c r="M505" s="120"/>
      <c r="N505" s="120"/>
      <c r="O505" s="120"/>
      <c r="P505" s="120"/>
      <c r="Q505" s="24"/>
      <c r="R505" s="24"/>
      <c r="S505" s="24"/>
      <c r="T505" s="24"/>
      <c r="U505" s="24"/>
      <c r="V505" s="24"/>
      <c r="W505" s="24"/>
      <c r="X505" s="24"/>
      <c r="Y505" s="24"/>
      <c r="Z505" s="113">
        <f>IF(Z472&lt;&gt;0,Z472,0)</f>
        <v>0</v>
      </c>
      <c r="AA505" s="114"/>
      <c r="AB505" s="114"/>
      <c r="AC505" s="114"/>
      <c r="AD505" s="114"/>
      <c r="AE505" s="114"/>
      <c r="AF505" s="114"/>
      <c r="AG505" s="115"/>
      <c r="AH505" s="24" t="s">
        <v>116</v>
      </c>
      <c r="AI505" s="24"/>
      <c r="AJ505" s="24"/>
      <c r="AK505" s="24"/>
      <c r="AL505" s="24"/>
      <c r="AM505" s="24"/>
      <c r="AN505" s="24"/>
      <c r="AO505" s="24"/>
      <c r="AP505" s="24"/>
      <c r="AQ505" s="24"/>
      <c r="AR505" s="24"/>
    </row>
    <row r="506" spans="1:44" ht="2.25" customHeight="1" x14ac:dyDescent="0.25">
      <c r="A506" s="39"/>
      <c r="B506" s="24"/>
      <c r="C506" s="24"/>
      <c r="D506" s="24"/>
      <c r="E506" s="24"/>
      <c r="F506" s="24"/>
      <c r="G506" s="24"/>
      <c r="H506" s="24"/>
      <c r="I506" s="24"/>
      <c r="J506" s="24"/>
      <c r="K506" s="24"/>
      <c r="L506" s="24"/>
      <c r="M506" s="24"/>
      <c r="N506" s="24"/>
      <c r="O506" s="28"/>
      <c r="P506" s="28"/>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row>
    <row r="507" spans="1:44" ht="15" customHeight="1" x14ac:dyDescent="0.25">
      <c r="A507" s="39"/>
      <c r="B507" s="80" t="s">
        <v>192</v>
      </c>
      <c r="C507" s="80"/>
      <c r="D507" s="80"/>
      <c r="E507" s="80"/>
      <c r="F507" s="80"/>
      <c r="G507" s="80"/>
      <c r="H507" s="80"/>
      <c r="I507" s="80"/>
      <c r="J507" s="80"/>
      <c r="K507" s="80"/>
      <c r="L507" s="80"/>
      <c r="M507" s="80"/>
      <c r="N507" s="80"/>
      <c r="O507" s="80"/>
      <c r="P507" s="80"/>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row>
    <row r="508" spans="1:44" ht="15" customHeight="1" x14ac:dyDescent="0.25">
      <c r="A508" s="39"/>
      <c r="B508" s="80"/>
      <c r="C508" s="80"/>
      <c r="D508" s="80"/>
      <c r="E508" s="80"/>
      <c r="F508" s="80"/>
      <c r="G508" s="80"/>
      <c r="H508" s="80"/>
      <c r="I508" s="80"/>
      <c r="J508" s="80"/>
      <c r="K508" s="80"/>
      <c r="L508" s="80"/>
      <c r="M508" s="80"/>
      <c r="N508" s="80"/>
      <c r="O508" s="80"/>
      <c r="P508" s="80"/>
      <c r="Q508" s="24"/>
      <c r="R508" s="113">
        <f>SUM(Z478,Z480)</f>
        <v>0</v>
      </c>
      <c r="S508" s="114"/>
      <c r="T508" s="114"/>
      <c r="U508" s="114"/>
      <c r="V508" s="114"/>
      <c r="W508" s="114"/>
      <c r="X508" s="114"/>
      <c r="Y508" s="115"/>
      <c r="Z508" s="105" t="s">
        <v>116</v>
      </c>
      <c r="AA508" s="105"/>
      <c r="AB508" s="24"/>
      <c r="AC508" s="24"/>
      <c r="AD508" s="24"/>
      <c r="AE508" s="24"/>
      <c r="AF508" s="24"/>
      <c r="AG508" s="24"/>
      <c r="AH508" s="24"/>
      <c r="AI508" s="24"/>
      <c r="AJ508" s="24"/>
      <c r="AK508" s="24"/>
      <c r="AL508" s="24"/>
      <c r="AM508" s="24"/>
      <c r="AN508" s="24"/>
      <c r="AO508" s="24"/>
      <c r="AP508" s="24"/>
      <c r="AQ508" s="24"/>
      <c r="AR508" s="24"/>
    </row>
    <row r="509" spans="1:44" ht="2.25" customHeight="1" x14ac:dyDescent="0.25">
      <c r="A509" s="39"/>
      <c r="B509" s="24"/>
      <c r="C509" s="24"/>
      <c r="D509" s="24"/>
      <c r="E509" s="24"/>
      <c r="F509" s="24"/>
      <c r="G509" s="24"/>
      <c r="H509" s="24"/>
      <c r="I509" s="24"/>
      <c r="J509" s="24"/>
      <c r="K509" s="24"/>
      <c r="L509" s="24"/>
      <c r="M509" s="24"/>
      <c r="N509" s="24"/>
      <c r="O509" s="28"/>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row>
    <row r="510" spans="1:44" ht="15" customHeight="1" x14ac:dyDescent="0.25">
      <c r="A510" s="39"/>
      <c r="B510" s="80" t="s">
        <v>193</v>
      </c>
      <c r="C510" s="80"/>
      <c r="D510" s="80"/>
      <c r="E510" s="80"/>
      <c r="F510" s="80"/>
      <c r="G510" s="80"/>
      <c r="H510" s="80"/>
      <c r="I510" s="80"/>
      <c r="J510" s="80"/>
      <c r="K510" s="80"/>
      <c r="L510" s="80"/>
      <c r="M510" s="80"/>
      <c r="N510" s="80"/>
      <c r="O510" s="80"/>
      <c r="P510" s="80"/>
      <c r="Q510" s="31"/>
      <c r="R510" s="110"/>
      <c r="S510" s="111"/>
      <c r="T510" s="111"/>
      <c r="U510" s="111"/>
      <c r="V510" s="111"/>
      <c r="W510" s="111"/>
      <c r="X510" s="111"/>
      <c r="Y510" s="112"/>
      <c r="Z510" s="105" t="s">
        <v>116</v>
      </c>
      <c r="AA510" s="105"/>
      <c r="AB510" s="24"/>
      <c r="AC510" s="24"/>
      <c r="AD510" s="24"/>
      <c r="AE510" s="24"/>
      <c r="AF510" s="24"/>
      <c r="AG510" s="24"/>
      <c r="AH510" s="24"/>
      <c r="AI510" s="24"/>
      <c r="AJ510" s="24"/>
      <c r="AK510" s="24"/>
      <c r="AL510" s="24"/>
      <c r="AM510" s="24"/>
      <c r="AN510" s="24"/>
      <c r="AO510" s="24"/>
      <c r="AP510" s="24"/>
      <c r="AQ510" s="24"/>
      <c r="AR510" s="24"/>
    </row>
    <row r="511" spans="1:44" ht="2.25" customHeight="1" x14ac:dyDescent="0.25">
      <c r="A511" s="39"/>
      <c r="B511" s="24"/>
      <c r="C511" s="24"/>
      <c r="D511" s="24"/>
      <c r="E511" s="24"/>
      <c r="F511" s="24"/>
      <c r="G511" s="24"/>
      <c r="H511" s="24"/>
      <c r="I511" s="24"/>
      <c r="J511" s="24"/>
      <c r="K511" s="24"/>
      <c r="L511" s="24"/>
      <c r="M511" s="24"/>
      <c r="N511" s="24"/>
      <c r="O511" s="28"/>
      <c r="P511" s="28"/>
      <c r="Q511" s="28"/>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row>
    <row r="512" spans="1:44" ht="15" customHeight="1" x14ac:dyDescent="0.25">
      <c r="A512" s="39"/>
      <c r="B512" s="80" t="s">
        <v>194</v>
      </c>
      <c r="C512" s="80"/>
      <c r="D512" s="80"/>
      <c r="E512" s="80"/>
      <c r="F512" s="80"/>
      <c r="G512" s="80"/>
      <c r="H512" s="80"/>
      <c r="I512" s="80"/>
      <c r="J512" s="80"/>
      <c r="K512" s="80"/>
      <c r="L512" s="80"/>
      <c r="M512" s="80"/>
      <c r="N512" s="80"/>
      <c r="O512" s="80"/>
      <c r="P512" s="80"/>
      <c r="Q512" s="31"/>
      <c r="R512" s="110"/>
      <c r="S512" s="111"/>
      <c r="T512" s="111"/>
      <c r="U512" s="111"/>
      <c r="V512" s="111"/>
      <c r="W512" s="111"/>
      <c r="X512" s="111"/>
      <c r="Y512" s="112"/>
      <c r="Z512" s="105" t="s">
        <v>116</v>
      </c>
      <c r="AA512" s="105"/>
      <c r="AB512" s="24"/>
      <c r="AC512" s="24"/>
      <c r="AD512" s="24"/>
      <c r="AE512" s="24"/>
      <c r="AF512" s="24"/>
      <c r="AG512" s="24"/>
      <c r="AH512" s="24"/>
      <c r="AI512" s="24"/>
      <c r="AJ512" s="24"/>
      <c r="AK512" s="24"/>
      <c r="AL512" s="24"/>
      <c r="AM512" s="24"/>
      <c r="AN512" s="24"/>
      <c r="AO512" s="24"/>
      <c r="AP512" s="24"/>
      <c r="AQ512" s="24"/>
      <c r="AR512" s="24"/>
    </row>
    <row r="513" spans="1:44" ht="2.25" customHeight="1" x14ac:dyDescent="0.25">
      <c r="A513" s="39"/>
      <c r="B513" s="24"/>
      <c r="C513" s="24"/>
      <c r="D513" s="24"/>
      <c r="E513" s="24"/>
      <c r="F513" s="24"/>
      <c r="G513" s="24"/>
      <c r="H513" s="24"/>
      <c r="I513" s="24"/>
      <c r="J513" s="24"/>
      <c r="K513" s="24"/>
      <c r="L513" s="24"/>
      <c r="M513" s="24"/>
      <c r="N513" s="24"/>
      <c r="O513" s="28"/>
      <c r="P513" s="28"/>
      <c r="Q513" s="28"/>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row>
    <row r="514" spans="1:44" ht="15" customHeight="1" x14ac:dyDescent="0.25">
      <c r="A514" s="39"/>
      <c r="B514" s="80" t="s">
        <v>195</v>
      </c>
      <c r="C514" s="80"/>
      <c r="D514" s="80"/>
      <c r="E514" s="80"/>
      <c r="F514" s="80"/>
      <c r="G514" s="80"/>
      <c r="H514" s="80"/>
      <c r="I514" s="80"/>
      <c r="J514" s="80"/>
      <c r="K514" s="80"/>
      <c r="L514" s="80"/>
      <c r="M514" s="80"/>
      <c r="N514" s="80"/>
      <c r="O514" s="80"/>
      <c r="P514" s="80"/>
      <c r="Q514" s="31"/>
      <c r="R514" s="110"/>
      <c r="S514" s="111"/>
      <c r="T514" s="111"/>
      <c r="U514" s="111"/>
      <c r="V514" s="111"/>
      <c r="W514" s="111"/>
      <c r="X514" s="111"/>
      <c r="Y514" s="112"/>
      <c r="Z514" s="105" t="s">
        <v>116</v>
      </c>
      <c r="AA514" s="105"/>
      <c r="AB514" s="24"/>
      <c r="AC514" s="24"/>
      <c r="AD514" s="24"/>
      <c r="AE514" s="24"/>
      <c r="AF514" s="24"/>
      <c r="AG514" s="24"/>
      <c r="AH514" s="24"/>
      <c r="AI514" s="24"/>
      <c r="AJ514" s="24"/>
      <c r="AK514" s="24"/>
      <c r="AL514" s="24"/>
      <c r="AM514" s="24"/>
      <c r="AN514" s="24"/>
      <c r="AO514" s="24"/>
      <c r="AP514" s="24"/>
      <c r="AQ514" s="24"/>
      <c r="AR514" s="24"/>
    </row>
    <row r="515" spans="1:44" ht="2.25" customHeight="1" x14ac:dyDescent="0.25">
      <c r="A515" s="39"/>
      <c r="B515" s="24"/>
      <c r="C515" s="24"/>
      <c r="D515" s="24"/>
      <c r="E515" s="24"/>
      <c r="F515" s="24"/>
      <c r="G515" s="24"/>
      <c r="H515" s="24"/>
      <c r="I515" s="24"/>
      <c r="J515" s="24"/>
      <c r="K515" s="24"/>
      <c r="L515" s="24"/>
      <c r="M515" s="24"/>
      <c r="N515" s="24"/>
      <c r="O515" s="28"/>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row>
    <row r="516" spans="1:44" ht="15" customHeight="1" x14ac:dyDescent="0.25">
      <c r="A516" s="39"/>
      <c r="B516" s="80" t="s">
        <v>196</v>
      </c>
      <c r="C516" s="80"/>
      <c r="D516" s="80"/>
      <c r="E516" s="80"/>
      <c r="F516" s="80"/>
      <c r="G516" s="80"/>
      <c r="H516" s="80"/>
      <c r="I516" s="80"/>
      <c r="J516" s="80"/>
      <c r="K516" s="80"/>
      <c r="L516" s="80"/>
      <c r="M516" s="80"/>
      <c r="N516" s="80"/>
      <c r="O516" s="80"/>
      <c r="P516" s="80"/>
      <c r="Q516" s="24"/>
      <c r="R516" s="113">
        <f>SUM(R491,R493,R498,R501,R503,R508,R510,R512,R514)</f>
        <v>0</v>
      </c>
      <c r="S516" s="114"/>
      <c r="T516" s="114"/>
      <c r="U516" s="114"/>
      <c r="V516" s="114"/>
      <c r="W516" s="114"/>
      <c r="X516" s="114"/>
      <c r="Y516" s="115"/>
      <c r="Z516" s="105" t="s">
        <v>116</v>
      </c>
      <c r="AA516" s="105"/>
      <c r="AB516" s="24"/>
      <c r="AC516" s="24"/>
      <c r="AD516" s="24"/>
      <c r="AE516" s="24"/>
      <c r="AF516" s="24"/>
      <c r="AG516" s="24"/>
      <c r="AH516" s="24"/>
      <c r="AI516" s="24"/>
      <c r="AJ516" s="24"/>
      <c r="AK516" s="24"/>
      <c r="AL516" s="24"/>
      <c r="AM516" s="24"/>
      <c r="AN516" s="24"/>
      <c r="AO516" s="24"/>
      <c r="AP516" s="24"/>
      <c r="AQ516" s="24"/>
      <c r="AR516" s="24"/>
    </row>
    <row r="517" spans="1:44" ht="15" customHeight="1" x14ac:dyDescent="0.25">
      <c r="A517" s="39"/>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row>
    <row r="518" spans="1:44" ht="15" customHeight="1" x14ac:dyDescent="0.25">
      <c r="A518" s="39"/>
      <c r="B518" s="116" t="s">
        <v>197</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7"/>
      <c r="AQ518" s="24"/>
      <c r="AR518" s="24"/>
    </row>
    <row r="519" spans="1:44" ht="15" customHeight="1" x14ac:dyDescent="0.25">
      <c r="A519" s="39"/>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row>
    <row r="520" spans="1:44" ht="15" customHeight="1" x14ac:dyDescent="0.25">
      <c r="A520" s="39">
        <v>51</v>
      </c>
      <c r="B520" s="118" t="s">
        <v>198</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24"/>
      <c r="AR520" s="24"/>
    </row>
    <row r="521" spans="1:44" ht="15" customHeight="1" x14ac:dyDescent="0.25">
      <c r="A521" s="39"/>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24"/>
      <c r="AR521" s="24"/>
    </row>
    <row r="522" spans="1:44" ht="2.25" customHeight="1" x14ac:dyDescent="0.25">
      <c r="A522" s="39"/>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row>
    <row r="523" spans="1:44" ht="15" customHeight="1" x14ac:dyDescent="0.25">
      <c r="A523" s="39"/>
      <c r="B523" s="24"/>
      <c r="C523" s="24"/>
      <c r="D523" s="24"/>
      <c r="E523" s="24"/>
      <c r="F523" s="24"/>
      <c r="G523" s="24"/>
      <c r="H523" s="24"/>
      <c r="I523" s="24"/>
      <c r="J523" s="24"/>
      <c r="K523" s="24"/>
      <c r="L523" s="24"/>
      <c r="M523" s="24"/>
      <c r="N523" s="24"/>
      <c r="O523" s="24"/>
      <c r="P523" s="119" t="s">
        <v>199</v>
      </c>
      <c r="Q523" s="119"/>
      <c r="R523" s="119"/>
      <c r="S523" s="119"/>
      <c r="T523" s="119"/>
      <c r="U523" s="119"/>
      <c r="V523" s="24"/>
      <c r="W523" s="119" t="s">
        <v>200</v>
      </c>
      <c r="X523" s="119"/>
      <c r="Y523" s="119"/>
      <c r="Z523" s="119"/>
      <c r="AA523" s="119"/>
      <c r="AB523" s="119"/>
      <c r="AC523" s="24"/>
      <c r="AD523" s="119" t="s">
        <v>201</v>
      </c>
      <c r="AE523" s="119"/>
      <c r="AF523" s="119"/>
      <c r="AG523" s="119"/>
      <c r="AH523" s="119"/>
      <c r="AI523" s="119"/>
      <c r="AJ523" s="24"/>
      <c r="AK523" s="119" t="s">
        <v>202</v>
      </c>
      <c r="AL523" s="119"/>
      <c r="AM523" s="119"/>
      <c r="AN523" s="119"/>
      <c r="AO523" s="119"/>
      <c r="AP523" s="119"/>
      <c r="AQ523" s="24"/>
      <c r="AR523" s="24"/>
    </row>
    <row r="524" spans="1:44" ht="15" customHeight="1" x14ac:dyDescent="0.25">
      <c r="A524" s="39"/>
      <c r="B524" s="24"/>
      <c r="C524" s="24"/>
      <c r="D524" s="24"/>
      <c r="E524" s="24"/>
      <c r="F524" s="24"/>
      <c r="G524" s="24"/>
      <c r="H524" s="24"/>
      <c r="I524" s="24"/>
      <c r="J524" s="24"/>
      <c r="K524" s="24"/>
      <c r="L524" s="24"/>
      <c r="M524" s="24"/>
      <c r="N524" s="24"/>
      <c r="O524" s="24"/>
      <c r="P524" s="119"/>
      <c r="Q524" s="119"/>
      <c r="R524" s="119"/>
      <c r="S524" s="119"/>
      <c r="T524" s="119"/>
      <c r="U524" s="119"/>
      <c r="V524" s="24"/>
      <c r="W524" s="119"/>
      <c r="X524" s="119"/>
      <c r="Y524" s="119"/>
      <c r="Z524" s="119"/>
      <c r="AA524" s="119"/>
      <c r="AB524" s="119"/>
      <c r="AC524" s="24"/>
      <c r="AD524" s="119"/>
      <c r="AE524" s="119"/>
      <c r="AF524" s="119"/>
      <c r="AG524" s="119"/>
      <c r="AH524" s="119"/>
      <c r="AI524" s="119"/>
      <c r="AJ524" s="24"/>
      <c r="AK524" s="119"/>
      <c r="AL524" s="119"/>
      <c r="AM524" s="119"/>
      <c r="AN524" s="119"/>
      <c r="AO524" s="119"/>
      <c r="AP524" s="119"/>
      <c r="AQ524" s="24"/>
      <c r="AR524" s="24"/>
    </row>
    <row r="525" spans="1:44" ht="15" customHeight="1" x14ac:dyDescent="0.25">
      <c r="A525" s="39"/>
      <c r="B525" s="24"/>
      <c r="C525" s="24"/>
      <c r="D525" s="24"/>
      <c r="E525" s="24"/>
      <c r="F525" s="24"/>
      <c r="G525" s="24"/>
      <c r="H525" s="24"/>
      <c r="I525" s="24"/>
      <c r="J525" s="24"/>
      <c r="K525" s="24"/>
      <c r="L525" s="24"/>
      <c r="M525" s="24"/>
      <c r="N525" s="24"/>
      <c r="O525" s="24"/>
      <c r="P525" s="119"/>
      <c r="Q525" s="119"/>
      <c r="R525" s="119"/>
      <c r="S525" s="119"/>
      <c r="T525" s="119"/>
      <c r="U525" s="119"/>
      <c r="V525" s="24"/>
      <c r="W525" s="119"/>
      <c r="X525" s="119"/>
      <c r="Y525" s="119"/>
      <c r="Z525" s="119"/>
      <c r="AA525" s="119"/>
      <c r="AB525" s="119"/>
      <c r="AC525" s="24"/>
      <c r="AD525" s="119"/>
      <c r="AE525" s="119"/>
      <c r="AF525" s="119"/>
      <c r="AG525" s="119"/>
      <c r="AH525" s="119"/>
      <c r="AI525" s="119"/>
      <c r="AJ525" s="24"/>
      <c r="AK525" s="119"/>
      <c r="AL525" s="119"/>
      <c r="AM525" s="119"/>
      <c r="AN525" s="119"/>
      <c r="AO525" s="119"/>
      <c r="AP525" s="119"/>
      <c r="AQ525" s="24"/>
      <c r="AR525" s="24"/>
    </row>
    <row r="526" spans="1:44" ht="15" customHeight="1" x14ac:dyDescent="0.25">
      <c r="A526" s="39"/>
      <c r="B526" s="24"/>
      <c r="C526" s="24"/>
      <c r="D526" s="24"/>
      <c r="E526" s="24"/>
      <c r="F526" s="24"/>
      <c r="G526" s="24"/>
      <c r="H526" s="24"/>
      <c r="I526" s="24"/>
      <c r="J526" s="24"/>
      <c r="K526" s="24"/>
      <c r="L526" s="24"/>
      <c r="M526" s="24"/>
      <c r="N526" s="24"/>
      <c r="O526" s="24"/>
      <c r="P526" s="119"/>
      <c r="Q526" s="119"/>
      <c r="R526" s="119"/>
      <c r="S526" s="119"/>
      <c r="T526" s="119"/>
      <c r="U526" s="119"/>
      <c r="V526" s="24"/>
      <c r="W526" s="119"/>
      <c r="X526" s="119"/>
      <c r="Y526" s="119"/>
      <c r="Z526" s="119"/>
      <c r="AA526" s="119"/>
      <c r="AB526" s="119"/>
      <c r="AC526" s="24"/>
      <c r="AD526" s="119"/>
      <c r="AE526" s="119"/>
      <c r="AF526" s="119"/>
      <c r="AG526" s="119"/>
      <c r="AH526" s="119"/>
      <c r="AI526" s="119"/>
      <c r="AJ526" s="24"/>
      <c r="AK526" s="119"/>
      <c r="AL526" s="119"/>
      <c r="AM526" s="119"/>
      <c r="AN526" s="119"/>
      <c r="AO526" s="119"/>
      <c r="AP526" s="119"/>
      <c r="AQ526" s="24"/>
      <c r="AR526" s="24"/>
    </row>
    <row r="527" spans="1:44" ht="15" customHeight="1" x14ac:dyDescent="0.25">
      <c r="A527" s="39"/>
      <c r="B527" s="24"/>
      <c r="C527" s="24"/>
      <c r="D527" s="24"/>
      <c r="E527" s="24"/>
      <c r="F527" s="24"/>
      <c r="G527" s="24"/>
      <c r="H527" s="24"/>
      <c r="I527" s="24"/>
      <c r="J527" s="24"/>
      <c r="K527" s="24"/>
      <c r="L527" s="24"/>
      <c r="M527" s="24"/>
      <c r="N527" s="24"/>
      <c r="O527" s="24"/>
      <c r="P527" s="119"/>
      <c r="Q527" s="119"/>
      <c r="R527" s="119"/>
      <c r="S527" s="119"/>
      <c r="T527" s="119"/>
      <c r="U527" s="119"/>
      <c r="V527" s="24"/>
      <c r="W527" s="119"/>
      <c r="X527" s="119"/>
      <c r="Y527" s="119"/>
      <c r="Z527" s="119"/>
      <c r="AA527" s="119"/>
      <c r="AB527" s="119"/>
      <c r="AC527" s="24"/>
      <c r="AD527" s="119"/>
      <c r="AE527" s="119"/>
      <c r="AF527" s="119"/>
      <c r="AG527" s="119"/>
      <c r="AH527" s="119"/>
      <c r="AI527" s="119"/>
      <c r="AJ527" s="24"/>
      <c r="AK527" s="119"/>
      <c r="AL527" s="119"/>
      <c r="AM527" s="119"/>
      <c r="AN527" s="119"/>
      <c r="AO527" s="119"/>
      <c r="AP527" s="119"/>
      <c r="AQ527" s="24"/>
      <c r="AR527" s="24"/>
    </row>
    <row r="528" spans="1:44" ht="2.25" customHeight="1" x14ac:dyDescent="0.25">
      <c r="A528" s="39"/>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row>
    <row r="529" spans="1:44" ht="15" customHeight="1" x14ac:dyDescent="0.25">
      <c r="A529" s="39"/>
      <c r="B529" s="80" t="s">
        <v>143</v>
      </c>
      <c r="C529" s="101"/>
      <c r="D529" s="101"/>
      <c r="E529" s="101"/>
      <c r="F529" s="101"/>
      <c r="G529" s="101"/>
      <c r="H529" s="101"/>
      <c r="I529" s="101"/>
      <c r="J529" s="101"/>
      <c r="K529" s="101"/>
      <c r="L529" s="101"/>
      <c r="M529" s="101"/>
      <c r="N529" s="101"/>
      <c r="O529" s="24"/>
      <c r="P529" s="102">
        <f>AK413</f>
        <v>0</v>
      </c>
      <c r="Q529" s="103"/>
      <c r="R529" s="103"/>
      <c r="S529" s="104"/>
      <c r="T529" s="105" t="s">
        <v>144</v>
      </c>
      <c r="U529" s="105"/>
      <c r="V529" s="24"/>
      <c r="W529" s="102">
        <f>Q442</f>
        <v>0</v>
      </c>
      <c r="X529" s="103"/>
      <c r="Y529" s="103"/>
      <c r="Z529" s="104"/>
      <c r="AA529" s="105" t="s">
        <v>144</v>
      </c>
      <c r="AB529" s="105"/>
      <c r="AC529" s="24"/>
      <c r="AD529" s="102">
        <f>SUM(P529,W529,)</f>
        <v>0</v>
      </c>
      <c r="AE529" s="103"/>
      <c r="AF529" s="103"/>
      <c r="AG529" s="104"/>
      <c r="AH529" s="105" t="s">
        <v>144</v>
      </c>
      <c r="AI529" s="105"/>
      <c r="AJ529" s="24"/>
      <c r="AK529" s="102">
        <f>Q368</f>
        <v>0</v>
      </c>
      <c r="AL529" s="103"/>
      <c r="AM529" s="103"/>
      <c r="AN529" s="104"/>
      <c r="AO529" s="105" t="s">
        <v>144</v>
      </c>
      <c r="AP529" s="105"/>
      <c r="AQ529" s="24"/>
      <c r="AR529" s="24"/>
    </row>
    <row r="530" spans="1:44" ht="2.25" customHeight="1" x14ac:dyDescent="0.25">
      <c r="A530" s="39"/>
      <c r="B530" s="24"/>
      <c r="C530" s="24"/>
      <c r="D530" s="24"/>
      <c r="E530" s="24"/>
      <c r="F530" s="24"/>
      <c r="G530" s="24"/>
      <c r="H530" s="24"/>
      <c r="I530" s="24"/>
      <c r="J530" s="24"/>
      <c r="K530" s="24"/>
      <c r="L530" s="24"/>
      <c r="M530" s="24"/>
      <c r="N530" s="28"/>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row>
    <row r="531" spans="1:44" ht="15" customHeight="1" x14ac:dyDescent="0.25">
      <c r="A531" s="39"/>
      <c r="B531" s="80" t="s">
        <v>175</v>
      </c>
      <c r="C531" s="101"/>
      <c r="D531" s="101"/>
      <c r="E531" s="101"/>
      <c r="F531" s="101"/>
      <c r="G531" s="101"/>
      <c r="H531" s="101"/>
      <c r="I531" s="101"/>
      <c r="J531" s="101"/>
      <c r="K531" s="101"/>
      <c r="L531" s="101"/>
      <c r="M531" s="101"/>
      <c r="N531" s="101"/>
      <c r="O531" s="24"/>
      <c r="P531" s="102">
        <f>SUM(Q417,Q419,Q421,Q423,Q425,Q427)</f>
        <v>0</v>
      </c>
      <c r="Q531" s="103"/>
      <c r="R531" s="103"/>
      <c r="S531" s="104"/>
      <c r="T531" s="105" t="s">
        <v>144</v>
      </c>
      <c r="U531" s="105"/>
      <c r="V531" s="24"/>
      <c r="W531" s="102">
        <f>Q444</f>
        <v>0</v>
      </c>
      <c r="X531" s="103"/>
      <c r="Y531" s="103"/>
      <c r="Z531" s="104"/>
      <c r="AA531" s="105" t="s">
        <v>144</v>
      </c>
      <c r="AB531" s="105"/>
      <c r="AC531" s="24"/>
      <c r="AD531" s="102">
        <f>SUM(P531,W531)</f>
        <v>0</v>
      </c>
      <c r="AE531" s="103"/>
      <c r="AF531" s="103"/>
      <c r="AG531" s="104"/>
      <c r="AH531" s="105" t="s">
        <v>144</v>
      </c>
      <c r="AI531" s="105"/>
      <c r="AJ531" s="24"/>
      <c r="AK531" s="109"/>
      <c r="AL531" s="109"/>
      <c r="AM531" s="109"/>
      <c r="AN531" s="109"/>
      <c r="AO531" s="109"/>
      <c r="AP531" s="109"/>
      <c r="AQ531" s="24"/>
      <c r="AR531" s="24"/>
    </row>
    <row r="532" spans="1:44" ht="2.25" customHeight="1" x14ac:dyDescent="0.25">
      <c r="A532" s="39"/>
      <c r="B532" s="24"/>
      <c r="C532" s="24"/>
      <c r="D532" s="24"/>
      <c r="E532" s="24"/>
      <c r="F532" s="24"/>
      <c r="G532" s="24"/>
      <c r="H532" s="24"/>
      <c r="I532" s="24"/>
      <c r="J532" s="24"/>
      <c r="K532" s="24"/>
      <c r="L532" s="24"/>
      <c r="M532" s="24"/>
      <c r="N532" s="28"/>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row>
    <row r="533" spans="1:44" ht="15" customHeight="1" x14ac:dyDescent="0.25">
      <c r="A533" s="39"/>
      <c r="B533" s="80" t="s">
        <v>146</v>
      </c>
      <c r="C533" s="101"/>
      <c r="D533" s="101"/>
      <c r="E533" s="101"/>
      <c r="F533" s="101"/>
      <c r="G533" s="101"/>
      <c r="H533" s="101"/>
      <c r="I533" s="101"/>
      <c r="J533" s="101"/>
      <c r="K533" s="101"/>
      <c r="L533" s="101"/>
      <c r="M533" s="101"/>
      <c r="N533" s="101"/>
      <c r="O533" s="24"/>
      <c r="P533" s="102">
        <f>Q431</f>
        <v>0</v>
      </c>
      <c r="Q533" s="103"/>
      <c r="R533" s="103"/>
      <c r="S533" s="104"/>
      <c r="T533" s="105" t="s">
        <v>144</v>
      </c>
      <c r="U533" s="105"/>
      <c r="V533" s="24"/>
      <c r="W533" s="102">
        <f>Q450</f>
        <v>0</v>
      </c>
      <c r="X533" s="103"/>
      <c r="Y533" s="103"/>
      <c r="Z533" s="104"/>
      <c r="AA533" s="105" t="s">
        <v>144</v>
      </c>
      <c r="AB533" s="105"/>
      <c r="AC533" s="24"/>
      <c r="AD533" s="102">
        <f>SUM(P533,W533)</f>
        <v>0</v>
      </c>
      <c r="AE533" s="103"/>
      <c r="AF533" s="103"/>
      <c r="AG533" s="104"/>
      <c r="AH533" s="105" t="s">
        <v>144</v>
      </c>
      <c r="AI533" s="105"/>
      <c r="AJ533" s="24"/>
      <c r="AK533" s="102">
        <f>Q372</f>
        <v>0</v>
      </c>
      <c r="AL533" s="103"/>
      <c r="AM533" s="103"/>
      <c r="AN533" s="104"/>
      <c r="AO533" s="105" t="s">
        <v>144</v>
      </c>
      <c r="AP533" s="105"/>
      <c r="AQ533" s="24"/>
      <c r="AR533" s="24"/>
    </row>
    <row r="534" spans="1:44" ht="2.25" customHeight="1" x14ac:dyDescent="0.25">
      <c r="A534" s="39"/>
      <c r="B534" s="24"/>
      <c r="C534" s="24"/>
      <c r="D534" s="24"/>
      <c r="E534" s="24"/>
      <c r="F534" s="24"/>
      <c r="G534" s="24"/>
      <c r="H534" s="24"/>
      <c r="I534" s="24"/>
      <c r="J534" s="24"/>
      <c r="K534" s="24"/>
      <c r="L534" s="24"/>
      <c r="M534" s="24"/>
      <c r="N534" s="28"/>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row>
    <row r="535" spans="1:44" ht="15" customHeight="1" x14ac:dyDescent="0.25">
      <c r="A535" s="39"/>
      <c r="B535" s="80" t="s">
        <v>147</v>
      </c>
      <c r="C535" s="101"/>
      <c r="D535" s="101"/>
      <c r="E535" s="101"/>
      <c r="F535" s="101"/>
      <c r="G535" s="101"/>
      <c r="H535" s="101"/>
      <c r="I535" s="101"/>
      <c r="J535" s="101"/>
      <c r="K535" s="101"/>
      <c r="L535" s="101"/>
      <c r="M535" s="101"/>
      <c r="N535" s="101"/>
      <c r="O535" s="24"/>
      <c r="P535" s="102">
        <f>Q433</f>
        <v>0</v>
      </c>
      <c r="Q535" s="103"/>
      <c r="R535" s="103"/>
      <c r="S535" s="104"/>
      <c r="T535" s="105" t="s">
        <v>144</v>
      </c>
      <c r="U535" s="105"/>
      <c r="V535" s="24"/>
      <c r="W535" s="102">
        <f>Q452</f>
        <v>0</v>
      </c>
      <c r="X535" s="103"/>
      <c r="Y535" s="103"/>
      <c r="Z535" s="104"/>
      <c r="AA535" s="105" t="s">
        <v>144</v>
      </c>
      <c r="AB535" s="105"/>
      <c r="AC535" s="24"/>
      <c r="AD535" s="102">
        <f>SUM(P535,W535)</f>
        <v>0</v>
      </c>
      <c r="AE535" s="103"/>
      <c r="AF535" s="103"/>
      <c r="AG535" s="104"/>
      <c r="AH535" s="105" t="s">
        <v>144</v>
      </c>
      <c r="AI535" s="105"/>
      <c r="AJ535" s="24"/>
      <c r="AK535" s="102">
        <f>Q374</f>
        <v>0</v>
      </c>
      <c r="AL535" s="103"/>
      <c r="AM535" s="103"/>
      <c r="AN535" s="104"/>
      <c r="AO535" s="105" t="s">
        <v>144</v>
      </c>
      <c r="AP535" s="105"/>
      <c r="AQ535" s="24"/>
      <c r="AR535" s="24"/>
    </row>
    <row r="536" spans="1:44" ht="2.25" customHeight="1" x14ac:dyDescent="0.25">
      <c r="A536" s="39"/>
      <c r="B536" s="30"/>
      <c r="C536" s="31"/>
      <c r="D536" s="31"/>
      <c r="E536" s="31"/>
      <c r="F536" s="31"/>
      <c r="G536" s="31"/>
      <c r="H536" s="31"/>
      <c r="I536" s="31"/>
      <c r="J536" s="31"/>
      <c r="K536" s="31"/>
      <c r="L536" s="31"/>
      <c r="M536" s="31"/>
      <c r="N536" s="31"/>
      <c r="O536" s="24"/>
      <c r="P536" s="62"/>
      <c r="Q536" s="62"/>
      <c r="R536" s="62"/>
      <c r="S536" s="62"/>
      <c r="T536" s="24"/>
      <c r="U536" s="24"/>
      <c r="V536" s="24"/>
      <c r="W536" s="62"/>
      <c r="X536" s="62"/>
      <c r="Y536" s="62"/>
      <c r="Z536" s="62"/>
      <c r="AA536" s="24"/>
      <c r="AB536" s="24"/>
      <c r="AC536" s="24"/>
      <c r="AD536" s="62"/>
      <c r="AE536" s="62"/>
      <c r="AF536" s="62"/>
      <c r="AG536" s="62"/>
      <c r="AH536" s="24"/>
      <c r="AI536" s="24"/>
      <c r="AJ536" s="24"/>
      <c r="AK536" s="62"/>
      <c r="AL536" s="62"/>
      <c r="AM536" s="62"/>
      <c r="AN536" s="62"/>
      <c r="AO536" s="24"/>
      <c r="AP536" s="24"/>
      <c r="AQ536" s="24"/>
      <c r="AR536" s="24"/>
    </row>
    <row r="537" spans="1:44" ht="15" customHeight="1" x14ac:dyDescent="0.25">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c r="AA537" s="80"/>
      <c r="AB537" s="80"/>
      <c r="AC537" s="80"/>
      <c r="AD537" s="80"/>
      <c r="AE537" s="80"/>
      <c r="AF537" s="80"/>
      <c r="AG537" s="80"/>
      <c r="AH537" s="80"/>
      <c r="AI537" s="80"/>
      <c r="AJ537" s="80"/>
      <c r="AK537" s="80"/>
      <c r="AL537" s="80"/>
      <c r="AM537" s="80"/>
      <c r="AN537" s="80"/>
      <c r="AO537" s="80"/>
      <c r="AP537" s="80"/>
      <c r="AQ537" s="24"/>
      <c r="AR537" s="24"/>
    </row>
    <row r="538" spans="1:44" ht="15" customHeight="1" x14ac:dyDescent="0.25">
      <c r="A538" s="39"/>
      <c r="B538" s="75" t="s">
        <v>203</v>
      </c>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c r="AA538" s="75"/>
      <c r="AB538" s="75"/>
      <c r="AC538" s="75"/>
      <c r="AD538" s="75"/>
      <c r="AE538" s="75"/>
      <c r="AF538" s="75"/>
      <c r="AG538" s="75"/>
      <c r="AH538" s="75"/>
      <c r="AI538" s="75"/>
      <c r="AJ538" s="75"/>
      <c r="AK538" s="75"/>
      <c r="AL538" s="75"/>
      <c r="AM538" s="75"/>
      <c r="AN538" s="75"/>
      <c r="AO538" s="75"/>
      <c r="AP538" s="76"/>
      <c r="AQ538" s="24"/>
      <c r="AR538" s="24"/>
    </row>
    <row r="539" spans="1:44" ht="15" customHeight="1" x14ac:dyDescent="0.25">
      <c r="A539" s="39"/>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row>
    <row r="540" spans="1:44" ht="15" customHeight="1" x14ac:dyDescent="0.25">
      <c r="A540" s="39">
        <v>52</v>
      </c>
      <c r="B540" s="106" t="s">
        <v>204</v>
      </c>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c r="AA540" s="106"/>
      <c r="AB540" s="106"/>
      <c r="AC540" s="106"/>
      <c r="AD540" s="106"/>
      <c r="AE540" s="106"/>
      <c r="AF540" s="106"/>
      <c r="AG540" s="106"/>
      <c r="AH540" s="106"/>
      <c r="AI540" s="106"/>
      <c r="AJ540" s="106"/>
      <c r="AK540" s="106"/>
      <c r="AL540" s="106"/>
      <c r="AM540" s="106"/>
      <c r="AN540" s="106"/>
      <c r="AO540" s="106"/>
      <c r="AP540" s="106"/>
      <c r="AQ540" s="24"/>
      <c r="AR540" s="24"/>
    </row>
    <row r="541" spans="1:44" ht="15" customHeight="1" x14ac:dyDescent="0.25">
      <c r="A541" s="39"/>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row>
    <row r="542" spans="1:44" ht="15" customHeight="1" x14ac:dyDescent="0.25">
      <c r="A542" s="39">
        <v>53</v>
      </c>
      <c r="B542" s="77" t="s">
        <v>205</v>
      </c>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c r="AA542" s="101"/>
      <c r="AB542" s="101"/>
      <c r="AC542" s="101"/>
      <c r="AD542" s="101"/>
      <c r="AE542" s="101"/>
      <c r="AF542" s="101"/>
      <c r="AG542" s="101"/>
      <c r="AH542" s="101"/>
      <c r="AI542" s="101"/>
      <c r="AJ542" s="101"/>
      <c r="AK542" s="101"/>
      <c r="AL542" s="101"/>
      <c r="AM542" s="101"/>
      <c r="AN542" s="101"/>
      <c r="AO542" s="101"/>
      <c r="AP542" s="101"/>
      <c r="AQ542" s="24"/>
      <c r="AR542" s="24"/>
    </row>
    <row r="543" spans="1:44" ht="2.25" customHeight="1" x14ac:dyDescent="0.25">
      <c r="A543" s="39"/>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row>
    <row r="544" spans="1:44" ht="27.75" customHeight="1" x14ac:dyDescent="0.25">
      <c r="A544" s="39"/>
      <c r="C544" s="108" t="s">
        <v>206</v>
      </c>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c r="AG544" s="108"/>
      <c r="AH544" s="108"/>
      <c r="AI544" s="108"/>
      <c r="AJ544" s="108"/>
      <c r="AK544" s="108"/>
      <c r="AL544" s="108"/>
      <c r="AM544" s="108"/>
      <c r="AN544" s="108"/>
      <c r="AO544" s="108"/>
      <c r="AP544" s="108"/>
      <c r="AQ544" s="24"/>
      <c r="AR544" s="24"/>
    </row>
    <row r="545" spans="1:44" ht="2.25" customHeight="1" x14ac:dyDescent="0.25">
      <c r="A545" s="39"/>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row>
    <row r="546" spans="1:44" ht="15" customHeight="1" x14ac:dyDescent="0.25">
      <c r="A546" s="63"/>
      <c r="B546" s="40"/>
      <c r="C546" s="107" t="s">
        <v>207</v>
      </c>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c r="AA546" s="107"/>
      <c r="AB546" s="107"/>
      <c r="AC546" s="107"/>
      <c r="AD546" s="107"/>
      <c r="AE546" s="107"/>
      <c r="AF546" s="107"/>
      <c r="AG546" s="107"/>
      <c r="AH546" s="107"/>
      <c r="AI546" s="107"/>
      <c r="AJ546" s="107"/>
      <c r="AK546" s="107"/>
      <c r="AL546" s="107"/>
      <c r="AM546" s="107"/>
      <c r="AN546" s="107"/>
      <c r="AO546" s="107"/>
      <c r="AP546" s="107"/>
      <c r="AQ546" s="24"/>
      <c r="AR546" s="24"/>
    </row>
    <row r="547" spans="1:44" ht="2.25" customHeight="1" x14ac:dyDescent="0.25">
      <c r="A547" s="63"/>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24"/>
      <c r="AR547" s="24"/>
    </row>
    <row r="548" spans="1:44" ht="15" customHeight="1" x14ac:dyDescent="0.25">
      <c r="A548" s="63"/>
      <c r="B548" s="40"/>
      <c r="C548" s="107" t="s">
        <v>208</v>
      </c>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c r="AA548" s="107"/>
      <c r="AB548" s="107"/>
      <c r="AC548" s="107"/>
      <c r="AD548" s="107"/>
      <c r="AE548" s="107"/>
      <c r="AF548" s="107"/>
      <c r="AG548" s="107"/>
      <c r="AH548" s="107"/>
      <c r="AI548" s="107"/>
      <c r="AJ548" s="107"/>
      <c r="AK548" s="107"/>
      <c r="AL548" s="107"/>
      <c r="AM548" s="107"/>
      <c r="AN548" s="107"/>
      <c r="AO548" s="107"/>
      <c r="AP548" s="107"/>
      <c r="AQ548" s="24"/>
      <c r="AR548" s="24"/>
    </row>
    <row r="549" spans="1:44" ht="15" hidden="1" customHeight="1" x14ac:dyDescent="0.25">
      <c r="A549" s="63"/>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24"/>
      <c r="AR549" s="24"/>
    </row>
    <row r="550" spans="1:44" ht="15" customHeight="1" x14ac:dyDescent="0.25">
      <c r="A550" s="63"/>
      <c r="B550" s="40"/>
      <c r="C550" s="107" t="s">
        <v>209</v>
      </c>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c r="AA550" s="107"/>
      <c r="AB550" s="107"/>
      <c r="AC550" s="107"/>
      <c r="AD550" s="107"/>
      <c r="AE550" s="107"/>
      <c r="AF550" s="107"/>
      <c r="AG550" s="107"/>
      <c r="AH550" s="107"/>
      <c r="AI550" s="107"/>
      <c r="AJ550" s="107"/>
      <c r="AK550" s="107"/>
      <c r="AL550" s="107"/>
      <c r="AM550" s="107"/>
      <c r="AN550" s="107"/>
      <c r="AO550" s="107"/>
      <c r="AP550" s="107"/>
      <c r="AQ550" s="24"/>
      <c r="AR550" s="24"/>
    </row>
    <row r="551" spans="1:44" ht="2.25" customHeight="1" x14ac:dyDescent="0.25">
      <c r="A551" s="63"/>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24"/>
      <c r="AR551" s="24"/>
    </row>
    <row r="552" spans="1:44" ht="15" customHeight="1" x14ac:dyDescent="0.25">
      <c r="A552" s="63"/>
      <c r="B552" s="40"/>
      <c r="C552" s="107" t="s">
        <v>210</v>
      </c>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AN552" s="107"/>
      <c r="AO552" s="107"/>
      <c r="AP552" s="107"/>
      <c r="AQ552" s="24"/>
      <c r="AR552" s="24"/>
    </row>
    <row r="553" spans="1:44" ht="2.25" customHeight="1" x14ac:dyDescent="0.25">
      <c r="A553" s="63"/>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24"/>
      <c r="AR553" s="24"/>
    </row>
    <row r="554" spans="1:44" ht="15" customHeight="1" x14ac:dyDescent="0.25">
      <c r="A554" s="63"/>
      <c r="B554" s="40"/>
      <c r="C554" s="74" t="s">
        <v>211</v>
      </c>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c r="AO554" s="74"/>
      <c r="AP554" s="74"/>
      <c r="AQ554" s="24"/>
      <c r="AR554" s="24"/>
    </row>
    <row r="555" spans="1:44" ht="2.25" customHeight="1" x14ac:dyDescent="0.25">
      <c r="A555" s="63"/>
      <c r="B555" s="40"/>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c r="AN555" s="73"/>
      <c r="AO555" s="73"/>
      <c r="AP555" s="73"/>
      <c r="AQ555" s="24"/>
      <c r="AR555" s="24"/>
    </row>
    <row r="556" spans="1:44" ht="15" customHeight="1" x14ac:dyDescent="0.25">
      <c r="A556" s="63"/>
      <c r="B556" s="40"/>
      <c r="C556" s="74" t="s">
        <v>212</v>
      </c>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c r="AO556" s="74"/>
      <c r="AP556" s="74"/>
      <c r="AQ556" s="24"/>
      <c r="AR556" s="24"/>
    </row>
    <row r="557" spans="1:44" ht="2.25" customHeight="1" x14ac:dyDescent="0.25">
      <c r="A557" s="39"/>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row>
    <row r="558" spans="1:44" ht="15" customHeight="1" x14ac:dyDescent="0.25">
      <c r="A558" s="39"/>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row>
    <row r="559" spans="1:44" ht="15" customHeight="1" x14ac:dyDescent="0.25">
      <c r="A559" s="37"/>
      <c r="B559" s="75" t="s">
        <v>213</v>
      </c>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c r="AA559" s="75"/>
      <c r="AB559" s="75"/>
      <c r="AC559" s="75"/>
      <c r="AD559" s="75"/>
      <c r="AE559" s="75"/>
      <c r="AF559" s="75"/>
      <c r="AG559" s="75"/>
      <c r="AH559" s="75"/>
      <c r="AI559" s="75"/>
      <c r="AJ559" s="75"/>
      <c r="AK559" s="75"/>
      <c r="AL559" s="75"/>
      <c r="AM559" s="75"/>
      <c r="AN559" s="75"/>
      <c r="AO559" s="75"/>
      <c r="AP559" s="76"/>
      <c r="AQ559" s="24"/>
      <c r="AR559" s="24"/>
    </row>
    <row r="560" spans="1:44" ht="15" customHeight="1" x14ac:dyDescent="0.25">
      <c r="A560" s="37"/>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row>
    <row r="561" spans="1:44" ht="60" customHeight="1" x14ac:dyDescent="0.25">
      <c r="A561" s="39">
        <v>54</v>
      </c>
      <c r="B561" s="77" t="s">
        <v>214</v>
      </c>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c r="AB561" s="78"/>
      <c r="AC561" s="78"/>
      <c r="AD561" s="78"/>
      <c r="AE561" s="78"/>
      <c r="AF561" s="78"/>
      <c r="AG561" s="78"/>
      <c r="AH561" s="78"/>
      <c r="AI561" s="78"/>
      <c r="AJ561" s="78"/>
      <c r="AK561" s="78"/>
      <c r="AL561" s="78"/>
      <c r="AM561" s="78"/>
      <c r="AN561" s="78"/>
      <c r="AO561" s="78"/>
      <c r="AP561" s="78"/>
      <c r="AQ561" s="24"/>
      <c r="AR561" s="24"/>
    </row>
    <row r="562" spans="1:44" ht="15" customHeight="1" x14ac:dyDescent="0.25">
      <c r="A562" s="39"/>
      <c r="B562" s="79" t="s">
        <v>215</v>
      </c>
      <c r="C562" s="79"/>
      <c r="D562" s="79"/>
      <c r="E562" s="79"/>
      <c r="F562" s="79"/>
      <c r="G562" s="79"/>
      <c r="H562" s="79"/>
      <c r="I562" s="79"/>
      <c r="J562" s="79"/>
      <c r="K562" s="79"/>
      <c r="L562" s="79"/>
      <c r="M562" s="79"/>
      <c r="N562" s="79"/>
      <c r="O562" s="79"/>
      <c r="P562" s="79"/>
      <c r="Q562" s="79"/>
      <c r="R562" s="79"/>
      <c r="S562" s="79"/>
      <c r="T562" s="79"/>
      <c r="U562" s="79"/>
      <c r="V562" s="79"/>
      <c r="W562" s="79"/>
      <c r="X562" s="79"/>
      <c r="Y562" s="79"/>
      <c r="Z562" s="79"/>
      <c r="AA562" s="79"/>
      <c r="AB562" s="79"/>
      <c r="AC562" s="79"/>
      <c r="AD562" s="79"/>
      <c r="AE562" s="79"/>
      <c r="AF562" s="79"/>
      <c r="AG562" s="79"/>
      <c r="AH562" s="79"/>
      <c r="AI562" s="79"/>
      <c r="AJ562" s="79"/>
      <c r="AK562" s="79"/>
      <c r="AL562" s="79"/>
      <c r="AM562" s="79"/>
      <c r="AN562" s="79"/>
      <c r="AO562" s="79"/>
      <c r="AP562" s="79"/>
      <c r="AQ562" s="24"/>
      <c r="AR562" s="24"/>
    </row>
    <row r="563" spans="1:44" ht="15" customHeight="1" x14ac:dyDescent="0.25">
      <c r="A563" s="37"/>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row>
    <row r="564" spans="1:44" ht="15" customHeight="1" x14ac:dyDescent="0.3">
      <c r="A564" s="37"/>
      <c r="B564" s="80" t="s">
        <v>216</v>
      </c>
      <c r="C564" s="80"/>
      <c r="D564" s="80"/>
      <c r="E564" s="80"/>
      <c r="F564" s="80"/>
      <c r="G564" s="80"/>
      <c r="H564" s="80"/>
      <c r="I564" s="80"/>
      <c r="J564" s="80"/>
      <c r="K564" s="80"/>
      <c r="L564" s="80"/>
      <c r="M564" s="80"/>
      <c r="N564" s="24"/>
      <c r="O564" s="81" t="s">
        <v>61</v>
      </c>
      <c r="P564" s="82"/>
      <c r="Q564" s="52"/>
      <c r="R564" s="52"/>
      <c r="S564" s="24"/>
      <c r="T564" s="81" t="s">
        <v>62</v>
      </c>
      <c r="U564" s="81"/>
      <c r="V564" s="82"/>
      <c r="W564" s="52"/>
      <c r="X564" s="52"/>
      <c r="Y564" s="29"/>
      <c r="Z564" s="81" t="s">
        <v>63</v>
      </c>
      <c r="AA564" s="81"/>
      <c r="AB564" s="52"/>
      <c r="AC564" s="52"/>
      <c r="AD564" s="52"/>
      <c r="AE564" s="52"/>
      <c r="AF564" s="24"/>
      <c r="AG564" s="24"/>
      <c r="AH564" s="24"/>
      <c r="AI564" s="24"/>
      <c r="AJ564" s="24"/>
      <c r="AK564" s="24"/>
      <c r="AL564" s="24"/>
      <c r="AM564" s="24"/>
      <c r="AN564" s="24"/>
      <c r="AO564" s="24"/>
      <c r="AP564" s="24"/>
      <c r="AQ564" s="24"/>
      <c r="AR564" s="24"/>
    </row>
    <row r="565" spans="1:44" ht="2.25" customHeight="1" x14ac:dyDescent="0.25">
      <c r="A565" s="37"/>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row>
    <row r="566" spans="1:44" ht="15" customHeight="1" x14ac:dyDescent="0.25">
      <c r="A566" s="37"/>
      <c r="B566" s="100" t="s">
        <v>217</v>
      </c>
      <c r="C566" s="100"/>
      <c r="D566" s="100"/>
      <c r="E566" s="100"/>
      <c r="F566" s="100"/>
      <c r="G566" s="100"/>
      <c r="H566" s="100"/>
      <c r="I566" s="100"/>
      <c r="J566" s="100"/>
      <c r="K566" s="100"/>
      <c r="L566" s="100"/>
      <c r="M566" s="100"/>
      <c r="N566" s="24"/>
      <c r="O566" s="84"/>
      <c r="P566" s="85"/>
      <c r="Q566" s="85"/>
      <c r="R566" s="85"/>
      <c r="S566" s="85"/>
      <c r="T566" s="85"/>
      <c r="U566" s="85"/>
      <c r="V566" s="85"/>
      <c r="W566" s="85"/>
      <c r="X566" s="85"/>
      <c r="Y566" s="85"/>
      <c r="Z566" s="85"/>
      <c r="AA566" s="85"/>
      <c r="AB566" s="85"/>
      <c r="AC566" s="85"/>
      <c r="AD566" s="85"/>
      <c r="AE566" s="85"/>
      <c r="AF566" s="85"/>
      <c r="AG566" s="85"/>
      <c r="AH566" s="86"/>
      <c r="AI566" s="24"/>
      <c r="AJ566" s="24"/>
      <c r="AK566" s="24"/>
      <c r="AL566" s="24"/>
      <c r="AM566" s="24"/>
      <c r="AN566" s="24"/>
      <c r="AO566" s="24"/>
      <c r="AP566" s="24"/>
      <c r="AQ566" s="24"/>
      <c r="AR566" s="24"/>
    </row>
    <row r="567" spans="1:44" ht="15" customHeight="1" x14ac:dyDescent="0.25">
      <c r="A567" s="37"/>
      <c r="B567" s="100"/>
      <c r="C567" s="100"/>
      <c r="D567" s="100"/>
      <c r="E567" s="100"/>
      <c r="F567" s="100"/>
      <c r="G567" s="100"/>
      <c r="H567" s="100"/>
      <c r="I567" s="100"/>
      <c r="J567" s="100"/>
      <c r="K567" s="100"/>
      <c r="L567" s="100"/>
      <c r="M567" s="100"/>
      <c r="N567" s="24"/>
      <c r="O567" s="87"/>
      <c r="P567" s="88"/>
      <c r="Q567" s="88"/>
      <c r="R567" s="88"/>
      <c r="S567" s="88"/>
      <c r="T567" s="88"/>
      <c r="U567" s="88"/>
      <c r="V567" s="88"/>
      <c r="W567" s="88"/>
      <c r="X567" s="88"/>
      <c r="Y567" s="88"/>
      <c r="Z567" s="88"/>
      <c r="AA567" s="88"/>
      <c r="AB567" s="88"/>
      <c r="AC567" s="88"/>
      <c r="AD567" s="88"/>
      <c r="AE567" s="88"/>
      <c r="AF567" s="88"/>
      <c r="AG567" s="88"/>
      <c r="AH567" s="89"/>
      <c r="AI567" s="24"/>
      <c r="AJ567" s="24"/>
      <c r="AK567" s="24"/>
      <c r="AL567" s="24"/>
      <c r="AM567" s="24"/>
      <c r="AN567" s="24"/>
      <c r="AO567" s="24"/>
      <c r="AP567" s="24"/>
      <c r="AQ567" s="24"/>
      <c r="AR567" s="24"/>
    </row>
    <row r="568" spans="1:44" ht="15" customHeight="1" x14ac:dyDescent="0.25">
      <c r="A568" s="37"/>
      <c r="B568" s="100"/>
      <c r="C568" s="100"/>
      <c r="D568" s="100"/>
      <c r="E568" s="100"/>
      <c r="F568" s="100"/>
      <c r="G568" s="100"/>
      <c r="H568" s="100"/>
      <c r="I568" s="100"/>
      <c r="J568" s="100"/>
      <c r="K568" s="100"/>
      <c r="L568" s="100"/>
      <c r="M568" s="100"/>
      <c r="N568" s="24"/>
      <c r="O568" s="87"/>
      <c r="P568" s="88"/>
      <c r="Q568" s="88"/>
      <c r="R568" s="88"/>
      <c r="S568" s="88"/>
      <c r="T568" s="88"/>
      <c r="U568" s="88"/>
      <c r="V568" s="88"/>
      <c r="W568" s="88"/>
      <c r="X568" s="88"/>
      <c r="Y568" s="88"/>
      <c r="Z568" s="88"/>
      <c r="AA568" s="88"/>
      <c r="AB568" s="88"/>
      <c r="AC568" s="88"/>
      <c r="AD568" s="88"/>
      <c r="AE568" s="88"/>
      <c r="AF568" s="88"/>
      <c r="AG568" s="88"/>
      <c r="AH568" s="89"/>
      <c r="AI568" s="24"/>
      <c r="AJ568" s="24"/>
      <c r="AK568" s="24"/>
      <c r="AL568" s="24"/>
      <c r="AM568" s="24"/>
      <c r="AN568" s="24"/>
      <c r="AO568" s="24"/>
      <c r="AP568" s="24"/>
      <c r="AQ568" s="24"/>
      <c r="AR568" s="24"/>
    </row>
    <row r="569" spans="1:44" ht="15" customHeight="1" x14ac:dyDescent="0.25">
      <c r="A569" s="37"/>
      <c r="B569" s="100"/>
      <c r="C569" s="100"/>
      <c r="D569" s="100"/>
      <c r="E569" s="100"/>
      <c r="F569" s="100"/>
      <c r="G569" s="100"/>
      <c r="H569" s="100"/>
      <c r="I569" s="100"/>
      <c r="J569" s="100"/>
      <c r="K569" s="100"/>
      <c r="L569" s="100"/>
      <c r="M569" s="100"/>
      <c r="N569" s="24"/>
      <c r="O569" s="87"/>
      <c r="P569" s="88"/>
      <c r="Q569" s="88"/>
      <c r="R569" s="88"/>
      <c r="S569" s="88"/>
      <c r="T569" s="88"/>
      <c r="U569" s="88"/>
      <c r="V569" s="88"/>
      <c r="W569" s="88"/>
      <c r="X569" s="88"/>
      <c r="Y569" s="88"/>
      <c r="Z569" s="88"/>
      <c r="AA569" s="88"/>
      <c r="AB569" s="88"/>
      <c r="AC569" s="88"/>
      <c r="AD569" s="88"/>
      <c r="AE569" s="88"/>
      <c r="AF569" s="88"/>
      <c r="AG569" s="88"/>
      <c r="AH569" s="89"/>
      <c r="AI569" s="24"/>
      <c r="AJ569" s="24"/>
      <c r="AK569" s="24"/>
      <c r="AL569" s="24"/>
      <c r="AM569" s="24"/>
      <c r="AN569" s="24"/>
      <c r="AO569" s="24"/>
      <c r="AP569" s="24"/>
      <c r="AQ569" s="24"/>
      <c r="AR569" s="24"/>
    </row>
    <row r="570" spans="1:44" ht="15" customHeight="1" x14ac:dyDescent="0.25">
      <c r="A570" s="37"/>
      <c r="B570" s="100"/>
      <c r="C570" s="100"/>
      <c r="D570" s="100"/>
      <c r="E570" s="100"/>
      <c r="F570" s="100"/>
      <c r="G570" s="100"/>
      <c r="H570" s="100"/>
      <c r="I570" s="100"/>
      <c r="J570" s="100"/>
      <c r="K570" s="100"/>
      <c r="L570" s="100"/>
      <c r="M570" s="100"/>
      <c r="N570" s="24"/>
      <c r="O570" s="90"/>
      <c r="P570" s="91"/>
      <c r="Q570" s="91"/>
      <c r="R570" s="91"/>
      <c r="S570" s="91"/>
      <c r="T570" s="91"/>
      <c r="U570" s="91"/>
      <c r="V570" s="91"/>
      <c r="W570" s="91"/>
      <c r="X570" s="91"/>
      <c r="Y570" s="91"/>
      <c r="Z570" s="91"/>
      <c r="AA570" s="91"/>
      <c r="AB570" s="91"/>
      <c r="AC570" s="91"/>
      <c r="AD570" s="91"/>
      <c r="AE570" s="91"/>
      <c r="AF570" s="91"/>
      <c r="AG570" s="91"/>
      <c r="AH570" s="92"/>
      <c r="AI570" s="24"/>
      <c r="AJ570" s="24"/>
      <c r="AK570" s="24"/>
      <c r="AL570" s="24"/>
      <c r="AM570" s="24"/>
      <c r="AN570" s="24"/>
      <c r="AO570" s="24"/>
      <c r="AP570" s="24"/>
      <c r="AQ570" s="24"/>
      <c r="AR570" s="24"/>
    </row>
    <row r="571" spans="1:44" ht="2.25" customHeight="1" x14ac:dyDescent="0.25">
      <c r="A571" s="37"/>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row>
    <row r="572" spans="1:44" ht="15" customHeight="1" x14ac:dyDescent="0.25">
      <c r="A572" s="37"/>
      <c r="B572" s="93" t="s">
        <v>70</v>
      </c>
      <c r="C572" s="93"/>
      <c r="D572" s="93"/>
      <c r="E572" s="93"/>
      <c r="F572" s="93"/>
      <c r="G572" s="93"/>
      <c r="H572" s="93"/>
      <c r="I572" s="93"/>
      <c r="J572" s="93"/>
      <c r="K572" s="93"/>
      <c r="L572" s="93"/>
      <c r="M572" s="93"/>
      <c r="N572" s="24"/>
      <c r="O572" s="94"/>
      <c r="P572" s="95"/>
      <c r="Q572" s="95"/>
      <c r="R572" s="95"/>
      <c r="S572" s="95"/>
      <c r="T572" s="95"/>
      <c r="U572" s="95"/>
      <c r="V572" s="95"/>
      <c r="W572" s="95"/>
      <c r="X572" s="95"/>
      <c r="Y572" s="95"/>
      <c r="Z572" s="95"/>
      <c r="AA572" s="95"/>
      <c r="AB572" s="95"/>
      <c r="AC572" s="95"/>
      <c r="AD572" s="95"/>
      <c r="AE572" s="95"/>
      <c r="AF572" s="95"/>
      <c r="AG572" s="95"/>
      <c r="AH572" s="96"/>
      <c r="AI572" s="24"/>
      <c r="AJ572" s="24"/>
      <c r="AK572" s="24"/>
      <c r="AL572" s="24"/>
      <c r="AM572" s="24"/>
      <c r="AN572" s="24"/>
      <c r="AO572" s="24"/>
      <c r="AP572" s="24"/>
      <c r="AQ572" s="24"/>
      <c r="AR572" s="24"/>
    </row>
    <row r="573" spans="1:44" ht="2.25" customHeight="1" x14ac:dyDescent="0.25">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row>
    <row r="574" spans="1:44" ht="15" customHeight="1" x14ac:dyDescent="0.25">
      <c r="A574" s="37"/>
      <c r="B574" s="93" t="s">
        <v>218</v>
      </c>
      <c r="C574" s="93"/>
      <c r="D574" s="93"/>
      <c r="E574" s="93"/>
      <c r="F574" s="93"/>
      <c r="G574" s="93"/>
      <c r="H574" s="93"/>
      <c r="I574" s="93"/>
      <c r="J574" s="93"/>
      <c r="K574" s="93"/>
      <c r="L574" s="93"/>
      <c r="M574" s="93"/>
      <c r="N574" s="24"/>
      <c r="O574" s="94"/>
      <c r="P574" s="95"/>
      <c r="Q574" s="95"/>
      <c r="R574" s="95"/>
      <c r="S574" s="95"/>
      <c r="T574" s="95"/>
      <c r="U574" s="95"/>
      <c r="V574" s="95"/>
      <c r="W574" s="95"/>
      <c r="X574" s="95"/>
      <c r="Y574" s="95"/>
      <c r="Z574" s="95"/>
      <c r="AA574" s="95"/>
      <c r="AB574" s="95"/>
      <c r="AC574" s="95"/>
      <c r="AD574" s="95"/>
      <c r="AE574" s="95"/>
      <c r="AF574" s="95"/>
      <c r="AG574" s="95"/>
      <c r="AH574" s="96"/>
      <c r="AI574" s="24"/>
      <c r="AJ574" s="24"/>
      <c r="AK574" s="24"/>
      <c r="AL574" s="24"/>
      <c r="AM574" s="24"/>
      <c r="AN574" s="24"/>
      <c r="AO574" s="24"/>
      <c r="AP574" s="24"/>
      <c r="AQ574" s="24"/>
      <c r="AR574" s="24"/>
    </row>
    <row r="575" spans="1:44" ht="15" customHeight="1" x14ac:dyDescent="0.25">
      <c r="A575" s="37"/>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row>
    <row r="576" spans="1:44" ht="15" customHeight="1" x14ac:dyDescent="0.25">
      <c r="A576" s="37"/>
      <c r="B576" s="75" t="s">
        <v>219</v>
      </c>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c r="AA576" s="75"/>
      <c r="AB576" s="75"/>
      <c r="AC576" s="75"/>
      <c r="AD576" s="75"/>
      <c r="AE576" s="75"/>
      <c r="AF576" s="75"/>
      <c r="AG576" s="75"/>
      <c r="AH576" s="75"/>
      <c r="AI576" s="75"/>
      <c r="AJ576" s="75"/>
      <c r="AK576" s="75"/>
      <c r="AL576" s="75"/>
      <c r="AM576" s="75"/>
      <c r="AN576" s="75"/>
      <c r="AO576" s="75"/>
      <c r="AP576" s="76"/>
      <c r="AQ576" s="24"/>
      <c r="AR576" s="24"/>
    </row>
    <row r="577" spans="1:44" ht="15" customHeight="1" x14ac:dyDescent="0.25">
      <c r="A577" s="33"/>
      <c r="B577" s="64"/>
      <c r="C577" s="64"/>
      <c r="D577" s="64"/>
      <c r="E577" s="64"/>
      <c r="F577" s="64"/>
      <c r="G577" s="64"/>
      <c r="H577" s="64"/>
      <c r="I577" s="64"/>
      <c r="J577" s="64"/>
      <c r="K577" s="64"/>
      <c r="L577" s="64"/>
      <c r="M577" s="64"/>
      <c r="N577" s="64"/>
      <c r="O577" s="64"/>
      <c r="P577" s="64"/>
      <c r="Q577" s="64"/>
      <c r="R577" s="64"/>
      <c r="S577" s="64"/>
      <c r="T577" s="64"/>
      <c r="U577" s="64"/>
      <c r="V577" s="64"/>
      <c r="W577" s="35"/>
      <c r="X577" s="35"/>
      <c r="Y577" s="35"/>
      <c r="Z577" s="35"/>
      <c r="AA577" s="35"/>
      <c r="AB577" s="35"/>
      <c r="AC577" s="35"/>
      <c r="AD577" s="35"/>
      <c r="AE577" s="35"/>
      <c r="AF577" s="35"/>
      <c r="AG577" s="35"/>
      <c r="AH577" s="35"/>
      <c r="AI577" s="35"/>
      <c r="AJ577" s="35"/>
      <c r="AK577" s="35"/>
      <c r="AL577" s="35"/>
      <c r="AM577" s="35"/>
      <c r="AN577" s="35"/>
      <c r="AO577" s="35"/>
      <c r="AP577" s="35"/>
      <c r="AQ577" s="24"/>
      <c r="AR577" s="24"/>
    </row>
    <row r="578" spans="1:44" ht="15" customHeight="1" x14ac:dyDescent="0.25">
      <c r="A578" s="37">
        <v>55</v>
      </c>
      <c r="B578" s="97" t="s">
        <v>220</v>
      </c>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c r="AA578" s="97"/>
      <c r="AB578" s="97"/>
      <c r="AC578" s="97"/>
      <c r="AD578" s="97"/>
      <c r="AE578" s="97"/>
      <c r="AF578" s="97"/>
      <c r="AG578" s="97"/>
      <c r="AH578" s="97"/>
      <c r="AI578" s="97"/>
      <c r="AJ578" s="97"/>
      <c r="AK578" s="97"/>
      <c r="AL578" s="97"/>
      <c r="AM578" s="97"/>
      <c r="AN578" s="97"/>
      <c r="AO578" s="97"/>
      <c r="AP578" s="97"/>
      <c r="AQ578" s="24"/>
      <c r="AR578" s="24"/>
    </row>
    <row r="579" spans="1:44" ht="30" customHeight="1" x14ac:dyDescent="0.25">
      <c r="A579" s="37"/>
      <c r="B579" s="98" t="s">
        <v>221</v>
      </c>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c r="AA579" s="99"/>
      <c r="AB579" s="99"/>
      <c r="AC579" s="99"/>
      <c r="AD579" s="99"/>
      <c r="AE579" s="99"/>
      <c r="AF579" s="99"/>
      <c r="AG579" s="99"/>
      <c r="AH579" s="99"/>
      <c r="AI579" s="99"/>
      <c r="AJ579" s="99"/>
      <c r="AK579" s="99"/>
      <c r="AL579" s="99"/>
      <c r="AM579" s="99"/>
      <c r="AN579" s="99"/>
      <c r="AO579" s="99"/>
      <c r="AP579" s="49"/>
      <c r="AQ579" s="24"/>
      <c r="AR579" s="24"/>
    </row>
    <row r="580" spans="1:44" ht="15" customHeight="1" x14ac:dyDescent="0.25">
      <c r="A580" s="37"/>
      <c r="B580" s="83" t="s">
        <v>222</v>
      </c>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c r="AH580" s="83"/>
      <c r="AI580" s="83"/>
      <c r="AJ580" s="83"/>
      <c r="AK580" s="83"/>
      <c r="AL580" s="83"/>
      <c r="AM580" s="83"/>
      <c r="AN580" s="83"/>
      <c r="AO580" s="83"/>
      <c r="AP580" s="83"/>
      <c r="AQ580" s="24"/>
      <c r="AR580" s="24"/>
    </row>
    <row r="581" spans="1:44" ht="15" customHeight="1" x14ac:dyDescent="0.25"/>
    <row r="582" spans="1:44" ht="15" customHeight="1" x14ac:dyDescent="0.25"/>
    <row r="583" spans="1:44" ht="15" customHeight="1" x14ac:dyDescent="0.25"/>
  </sheetData>
  <sheetProtection algorithmName="SHA-512" hashValue="X7sobDInEAanWxMbfsJ3oLvak0dmH0pKD1E4lvxKrMUYVfAl5vxtJ8ipozsed8nCMFR8OFhwoB5jCnoJZjCwIA==" saltValue="cVjPWD9U9haafphXIl23Sg==" spinCount="100000" sheet="1" objects="1" scenarios="1"/>
  <mergeCells count="501">
    <mergeCell ref="B1:AF3"/>
    <mergeCell ref="AG1:AP1"/>
    <mergeCell ref="B5:AP5"/>
    <mergeCell ref="AH6:AP6"/>
    <mergeCell ref="AH7:AP7"/>
    <mergeCell ref="AH8:AP8"/>
    <mergeCell ref="AI9:AP10"/>
    <mergeCell ref="H10:I10"/>
    <mergeCell ref="J10:Q10"/>
    <mergeCell ref="B28:AP28"/>
    <mergeCell ref="B30:AP30"/>
    <mergeCell ref="C32:N32"/>
    <mergeCell ref="Q32:AB32"/>
    <mergeCell ref="AE32:AP32"/>
    <mergeCell ref="B34:AP34"/>
    <mergeCell ref="C36:N36"/>
    <mergeCell ref="Q36:AB36"/>
    <mergeCell ref="AE36:AP36"/>
    <mergeCell ref="B12:AP12"/>
    <mergeCell ref="B14:AP15"/>
    <mergeCell ref="B17:AP17"/>
    <mergeCell ref="B19:AP20"/>
    <mergeCell ref="B22:AP22"/>
    <mergeCell ref="B24:C24"/>
    <mergeCell ref="D24:I24"/>
    <mergeCell ref="J24:AP24"/>
    <mergeCell ref="B25:AP25"/>
    <mergeCell ref="B52:AP52"/>
    <mergeCell ref="C53:AP53"/>
    <mergeCell ref="C55:AP55"/>
    <mergeCell ref="B57:AP57"/>
    <mergeCell ref="C58:AP58"/>
    <mergeCell ref="C60:AP60"/>
    <mergeCell ref="B62:AP62"/>
    <mergeCell ref="C64:V64"/>
    <mergeCell ref="X64:AA64"/>
    <mergeCell ref="AC64:AF64"/>
    <mergeCell ref="AH64:AK64"/>
    <mergeCell ref="AM64:AP64"/>
    <mergeCell ref="C38:N38"/>
    <mergeCell ref="Q38:AB38"/>
    <mergeCell ref="AE38:AP38"/>
    <mergeCell ref="B40:AP40"/>
    <mergeCell ref="B42:AP42"/>
    <mergeCell ref="C44:AP44"/>
    <mergeCell ref="C46:J46"/>
    <mergeCell ref="C48:T48"/>
    <mergeCell ref="C50:AP50"/>
    <mergeCell ref="B76:O76"/>
    <mergeCell ref="B78:AP78"/>
    <mergeCell ref="B80:O80"/>
    <mergeCell ref="Q80:AP80"/>
    <mergeCell ref="B82:O82"/>
    <mergeCell ref="Q82:AK82"/>
    <mergeCell ref="AM82:AP82"/>
    <mergeCell ref="B84:O84"/>
    <mergeCell ref="Q84:T84"/>
    <mergeCell ref="V84:AP84"/>
    <mergeCell ref="C66:AP66"/>
    <mergeCell ref="B68:AP68"/>
    <mergeCell ref="B70:O70"/>
    <mergeCell ref="Q70:AP70"/>
    <mergeCell ref="B72:O72"/>
    <mergeCell ref="Q72:AK72"/>
    <mergeCell ref="AM72:AP72"/>
    <mergeCell ref="B74:O74"/>
    <mergeCell ref="Q74:T74"/>
    <mergeCell ref="V74:AP74"/>
    <mergeCell ref="B95:O95"/>
    <mergeCell ref="Q95:AP95"/>
    <mergeCell ref="B97:AP97"/>
    <mergeCell ref="B99:O99"/>
    <mergeCell ref="Q99:AP99"/>
    <mergeCell ref="B101:O101"/>
    <mergeCell ref="Q101:AK101"/>
    <mergeCell ref="AM101:AP101"/>
    <mergeCell ref="B103:O103"/>
    <mergeCell ref="Q103:T103"/>
    <mergeCell ref="V103:AP103"/>
    <mergeCell ref="A86:AP86"/>
    <mergeCell ref="B87:AP87"/>
    <mergeCell ref="B89:O89"/>
    <mergeCell ref="Q89:AP89"/>
    <mergeCell ref="B91:O91"/>
    <mergeCell ref="Q91:AK91"/>
    <mergeCell ref="AM91:AP91"/>
    <mergeCell ref="B93:O93"/>
    <mergeCell ref="Q93:T93"/>
    <mergeCell ref="V93:AP93"/>
    <mergeCell ref="A134:A135"/>
    <mergeCell ref="B134:AP135"/>
    <mergeCell ref="B115:O115"/>
    <mergeCell ref="Q115:V115"/>
    <mergeCell ref="W115:X115"/>
    <mergeCell ref="Z115:AE115"/>
    <mergeCell ref="AF115:AG115"/>
    <mergeCell ref="AI115:AN115"/>
    <mergeCell ref="AO115:AP115"/>
    <mergeCell ref="B117:O117"/>
    <mergeCell ref="Q117:R117"/>
    <mergeCell ref="V117:X117"/>
    <mergeCell ref="AB117:AC117"/>
    <mergeCell ref="B119:AP120"/>
    <mergeCell ref="C122:AP122"/>
    <mergeCell ref="C124:AP124"/>
    <mergeCell ref="B126:AP126"/>
    <mergeCell ref="B128:AP128"/>
    <mergeCell ref="C130:AP130"/>
    <mergeCell ref="C132:AP132"/>
    <mergeCell ref="B105:O105"/>
    <mergeCell ref="Q105:AP105"/>
    <mergeCell ref="B107:AP107"/>
    <mergeCell ref="B109:O109"/>
    <mergeCell ref="Q109:AP109"/>
    <mergeCell ref="B111:O111"/>
    <mergeCell ref="Q111:AP111"/>
    <mergeCell ref="B113:O113"/>
    <mergeCell ref="Q113:AP113"/>
    <mergeCell ref="B137:O137"/>
    <mergeCell ref="Q137:AP137"/>
    <mergeCell ref="B139:O139"/>
    <mergeCell ref="Q139:AK139"/>
    <mergeCell ref="AM139:AP139"/>
    <mergeCell ref="B141:O141"/>
    <mergeCell ref="Q141:T141"/>
    <mergeCell ref="V141:AP141"/>
    <mergeCell ref="B143:O143"/>
    <mergeCell ref="Q143:AP143"/>
    <mergeCell ref="AD163:AP163"/>
    <mergeCell ref="C164:AC164"/>
    <mergeCell ref="A166:AP166"/>
    <mergeCell ref="B167:AP167"/>
    <mergeCell ref="B169:AP169"/>
    <mergeCell ref="C171:AP171"/>
    <mergeCell ref="C173:AP173"/>
    <mergeCell ref="B175:AP175"/>
    <mergeCell ref="B177:AP177"/>
    <mergeCell ref="B145:O145"/>
    <mergeCell ref="Q145:AP145"/>
    <mergeCell ref="B147:O147"/>
    <mergeCell ref="Q147:AP147"/>
    <mergeCell ref="B149:AP150"/>
    <mergeCell ref="C152:G152"/>
    <mergeCell ref="C154:G154"/>
    <mergeCell ref="B156:AP156"/>
    <mergeCell ref="B160:AP161"/>
    <mergeCell ref="B197:O197"/>
    <mergeCell ref="B199:O199"/>
    <mergeCell ref="Q199:AK199"/>
    <mergeCell ref="AM199:AP199"/>
    <mergeCell ref="B201:O201"/>
    <mergeCell ref="Q201:T201"/>
    <mergeCell ref="V201:AP201"/>
    <mergeCell ref="B203:O203"/>
    <mergeCell ref="B205:O205"/>
    <mergeCell ref="Q205:AK205"/>
    <mergeCell ref="AM205:AP205"/>
    <mergeCell ref="C179:AP179"/>
    <mergeCell ref="C181:AP181"/>
    <mergeCell ref="C183:AP183"/>
    <mergeCell ref="B185:AP186"/>
    <mergeCell ref="C188:AP188"/>
    <mergeCell ref="C190:AP190"/>
    <mergeCell ref="B192:AP192"/>
    <mergeCell ref="B194:O194"/>
    <mergeCell ref="Q194:AP195"/>
    <mergeCell ref="B221:AP221"/>
    <mergeCell ref="C223:AP223"/>
    <mergeCell ref="C225:AP225"/>
    <mergeCell ref="C227:AP227"/>
    <mergeCell ref="C229:AP229"/>
    <mergeCell ref="C231:H231"/>
    <mergeCell ref="I231:AG231"/>
    <mergeCell ref="A232:AP232"/>
    <mergeCell ref="B233:AP233"/>
    <mergeCell ref="B207:O207"/>
    <mergeCell ref="Q207:T207"/>
    <mergeCell ref="V207:AP207"/>
    <mergeCell ref="B209:AP209"/>
    <mergeCell ref="B211:AP211"/>
    <mergeCell ref="B213:AP213"/>
    <mergeCell ref="C215:AP215"/>
    <mergeCell ref="C217:AP217"/>
    <mergeCell ref="B219:AP219"/>
    <mergeCell ref="B275:AP275"/>
    <mergeCell ref="B277:C277"/>
    <mergeCell ref="E277:I277"/>
    <mergeCell ref="B279:AP279"/>
    <mergeCell ref="W281:AE281"/>
    <mergeCell ref="AF281:AG281"/>
    <mergeCell ref="B283:AP283"/>
    <mergeCell ref="C285:AP285"/>
    <mergeCell ref="B287:AP288"/>
    <mergeCell ref="B235:AP248"/>
    <mergeCell ref="A250:AP250"/>
    <mergeCell ref="B251:AP251"/>
    <mergeCell ref="B252:AP252"/>
    <mergeCell ref="B254:AP267"/>
    <mergeCell ref="B269:AP269"/>
    <mergeCell ref="B271:D271"/>
    <mergeCell ref="H271:I271"/>
    <mergeCell ref="B273:AP273"/>
    <mergeCell ref="B307:AR307"/>
    <mergeCell ref="B309:AP309"/>
    <mergeCell ref="B311:AP323"/>
    <mergeCell ref="B325:AP325"/>
    <mergeCell ref="B327:AP327"/>
    <mergeCell ref="B329:AP341"/>
    <mergeCell ref="B343:AP343"/>
    <mergeCell ref="B345:AP345"/>
    <mergeCell ref="B347:AP347"/>
    <mergeCell ref="C289:AP289"/>
    <mergeCell ref="C291:AP291"/>
    <mergeCell ref="B293:AP293"/>
    <mergeCell ref="C295:AP295"/>
    <mergeCell ref="C297:AP297"/>
    <mergeCell ref="C299:AP299"/>
    <mergeCell ref="C301:AP301"/>
    <mergeCell ref="J303:AP303"/>
    <mergeCell ref="B305:AP305"/>
    <mergeCell ref="B368:O368"/>
    <mergeCell ref="Q368:V368"/>
    <mergeCell ref="W368:X368"/>
    <mergeCell ref="B370:AP370"/>
    <mergeCell ref="B372:O372"/>
    <mergeCell ref="Q372:V372"/>
    <mergeCell ref="W372:X372"/>
    <mergeCell ref="B374:O374"/>
    <mergeCell ref="Q374:V374"/>
    <mergeCell ref="W374:X374"/>
    <mergeCell ref="B349:AP349"/>
    <mergeCell ref="B351:E351"/>
    <mergeCell ref="B353:AP353"/>
    <mergeCell ref="B355:E355"/>
    <mergeCell ref="B357:AP357"/>
    <mergeCell ref="B359:E359"/>
    <mergeCell ref="B361:AP361"/>
    <mergeCell ref="B363:AP364"/>
    <mergeCell ref="B366:AP366"/>
    <mergeCell ref="B391:E391"/>
    <mergeCell ref="I391:N391"/>
    <mergeCell ref="S391:V391"/>
    <mergeCell ref="AF391:AK391"/>
    <mergeCell ref="AL391:AM391"/>
    <mergeCell ref="B393:E393"/>
    <mergeCell ref="I393:N393"/>
    <mergeCell ref="S393:V393"/>
    <mergeCell ref="AF393:AK393"/>
    <mergeCell ref="AL393:AM393"/>
    <mergeCell ref="A376:AP376"/>
    <mergeCell ref="B377:AP377"/>
    <mergeCell ref="B379:AP379"/>
    <mergeCell ref="B381:AP382"/>
    <mergeCell ref="B384:AP385"/>
    <mergeCell ref="B386:AP386"/>
    <mergeCell ref="B388:F389"/>
    <mergeCell ref="I388:Q389"/>
    <mergeCell ref="S388:V389"/>
    <mergeCell ref="X388:AN389"/>
    <mergeCell ref="B399:E399"/>
    <mergeCell ref="I399:N399"/>
    <mergeCell ref="S399:V399"/>
    <mergeCell ref="AF399:AK399"/>
    <mergeCell ref="AL399:AM399"/>
    <mergeCell ref="B401:AP404"/>
    <mergeCell ref="B405:AP405"/>
    <mergeCell ref="B406:E407"/>
    <mergeCell ref="G406:N407"/>
    <mergeCell ref="P406:S407"/>
    <mergeCell ref="U406:AE407"/>
    <mergeCell ref="AG406:AO407"/>
    <mergeCell ref="B395:E395"/>
    <mergeCell ref="I395:N395"/>
    <mergeCell ref="S395:V395"/>
    <mergeCell ref="AF395:AK395"/>
    <mergeCell ref="AL395:AM395"/>
    <mergeCell ref="B397:E397"/>
    <mergeCell ref="I397:N397"/>
    <mergeCell ref="S397:V397"/>
    <mergeCell ref="AF397:AK397"/>
    <mergeCell ref="AL397:AM397"/>
    <mergeCell ref="B413:AJ413"/>
    <mergeCell ref="AK413:AN413"/>
    <mergeCell ref="AO413:AP413"/>
    <mergeCell ref="A414:AP414"/>
    <mergeCell ref="B415:AP415"/>
    <mergeCell ref="B417:O417"/>
    <mergeCell ref="Q417:V417"/>
    <mergeCell ref="W417:X417"/>
    <mergeCell ref="B419:O419"/>
    <mergeCell ref="Q419:V419"/>
    <mergeCell ref="W419:X419"/>
    <mergeCell ref="B409:E409"/>
    <mergeCell ref="G409:L409"/>
    <mergeCell ref="M409:N409"/>
    <mergeCell ref="P409:S409"/>
    <mergeCell ref="X409:AC409"/>
    <mergeCell ref="AD409:AE409"/>
    <mergeCell ref="AG409:AJ409"/>
    <mergeCell ref="B411:E411"/>
    <mergeCell ref="G411:L411"/>
    <mergeCell ref="M411:N411"/>
    <mergeCell ref="P411:S411"/>
    <mergeCell ref="X411:AC411"/>
    <mergeCell ref="AD411:AE411"/>
    <mergeCell ref="AG411:AJ411"/>
    <mergeCell ref="B427:O427"/>
    <mergeCell ref="Q427:V427"/>
    <mergeCell ref="W427:X427"/>
    <mergeCell ref="B429:AP429"/>
    <mergeCell ref="B431:O431"/>
    <mergeCell ref="Q431:V431"/>
    <mergeCell ref="W431:X431"/>
    <mergeCell ref="B433:O433"/>
    <mergeCell ref="Q433:V433"/>
    <mergeCell ref="W433:X433"/>
    <mergeCell ref="B421:O421"/>
    <mergeCell ref="Q421:V421"/>
    <mergeCell ref="W421:X421"/>
    <mergeCell ref="B423:O423"/>
    <mergeCell ref="Q423:V423"/>
    <mergeCell ref="W423:X423"/>
    <mergeCell ref="B425:O425"/>
    <mergeCell ref="Q425:V425"/>
    <mergeCell ref="W425:X425"/>
    <mergeCell ref="B444:O444"/>
    <mergeCell ref="Q444:V444"/>
    <mergeCell ref="W444:X444"/>
    <mergeCell ref="Z444:AG444"/>
    <mergeCell ref="AH444:AI444"/>
    <mergeCell ref="AJ444:AN444"/>
    <mergeCell ref="B446:AP446"/>
    <mergeCell ref="Q448:X448"/>
    <mergeCell ref="Z448:AI448"/>
    <mergeCell ref="B435:AP435"/>
    <mergeCell ref="B437:AP437"/>
    <mergeCell ref="B439:T439"/>
    <mergeCell ref="Q440:X440"/>
    <mergeCell ref="Z440:AI440"/>
    <mergeCell ref="AJ440:AP440"/>
    <mergeCell ref="B442:O442"/>
    <mergeCell ref="Q442:V442"/>
    <mergeCell ref="W442:X442"/>
    <mergeCell ref="Z442:AG442"/>
    <mergeCell ref="AH442:AI442"/>
    <mergeCell ref="AJ442:AN442"/>
    <mergeCell ref="U439:AL439"/>
    <mergeCell ref="B454:AP454"/>
    <mergeCell ref="B456:AP456"/>
    <mergeCell ref="B458:AP458"/>
    <mergeCell ref="B460:I460"/>
    <mergeCell ref="J460:K460"/>
    <mergeCell ref="A462:AP462"/>
    <mergeCell ref="B463:AP463"/>
    <mergeCell ref="B465:AP465"/>
    <mergeCell ref="B466:T466"/>
    <mergeCell ref="U466:AL466"/>
    <mergeCell ref="B450:O450"/>
    <mergeCell ref="Q450:V450"/>
    <mergeCell ref="W450:X450"/>
    <mergeCell ref="Z450:AG450"/>
    <mergeCell ref="AH450:AI450"/>
    <mergeCell ref="B452:O452"/>
    <mergeCell ref="Q452:V452"/>
    <mergeCell ref="W452:X452"/>
    <mergeCell ref="Z452:AG452"/>
    <mergeCell ref="AH452:AI452"/>
    <mergeCell ref="B472:O472"/>
    <mergeCell ref="Q472:V472"/>
    <mergeCell ref="W472:X472"/>
    <mergeCell ref="Z472:AG472"/>
    <mergeCell ref="AH472:AI472"/>
    <mergeCell ref="AJ472:AN472"/>
    <mergeCell ref="B474:AP474"/>
    <mergeCell ref="Q476:X476"/>
    <mergeCell ref="Z476:AI476"/>
    <mergeCell ref="Q468:X468"/>
    <mergeCell ref="Z468:AI468"/>
    <mergeCell ref="AJ468:AP468"/>
    <mergeCell ref="B470:O470"/>
    <mergeCell ref="Q470:V470"/>
    <mergeCell ref="W470:X470"/>
    <mergeCell ref="Z470:AG470"/>
    <mergeCell ref="AH470:AI470"/>
    <mergeCell ref="AJ470:AN470"/>
    <mergeCell ref="B483:AP483"/>
    <mergeCell ref="B487:AP489"/>
    <mergeCell ref="B491:P491"/>
    <mergeCell ref="R491:Y491"/>
    <mergeCell ref="Z491:AA491"/>
    <mergeCell ref="B493:P493"/>
    <mergeCell ref="R493:Y493"/>
    <mergeCell ref="Z493:AA493"/>
    <mergeCell ref="B495:P495"/>
    <mergeCell ref="Z495:AG495"/>
    <mergeCell ref="B478:O478"/>
    <mergeCell ref="Q478:V478"/>
    <mergeCell ref="W478:X478"/>
    <mergeCell ref="Z478:AG478"/>
    <mergeCell ref="AH478:AI478"/>
    <mergeCell ref="B480:O480"/>
    <mergeCell ref="Q480:V480"/>
    <mergeCell ref="W480:X480"/>
    <mergeCell ref="Z480:AG480"/>
    <mergeCell ref="AH480:AI480"/>
    <mergeCell ref="B505:P505"/>
    <mergeCell ref="Z505:AG505"/>
    <mergeCell ref="B507:P508"/>
    <mergeCell ref="R508:Y508"/>
    <mergeCell ref="Z508:AA508"/>
    <mergeCell ref="B510:P510"/>
    <mergeCell ref="R510:Y510"/>
    <mergeCell ref="Z510:AA510"/>
    <mergeCell ref="B512:P512"/>
    <mergeCell ref="R512:Y512"/>
    <mergeCell ref="Z512:AA512"/>
    <mergeCell ref="B497:P498"/>
    <mergeCell ref="R498:Y498"/>
    <mergeCell ref="Z498:AA498"/>
    <mergeCell ref="B500:P501"/>
    <mergeCell ref="R501:Y501"/>
    <mergeCell ref="Z501:AA501"/>
    <mergeCell ref="B503:P503"/>
    <mergeCell ref="R503:Y503"/>
    <mergeCell ref="Z503:AA503"/>
    <mergeCell ref="B529:N529"/>
    <mergeCell ref="P529:S529"/>
    <mergeCell ref="T529:U529"/>
    <mergeCell ref="W529:Z529"/>
    <mergeCell ref="AA529:AB529"/>
    <mergeCell ref="AD529:AG529"/>
    <mergeCell ref="AH529:AI529"/>
    <mergeCell ref="AK529:AN529"/>
    <mergeCell ref="AO529:AP529"/>
    <mergeCell ref="B514:P514"/>
    <mergeCell ref="R514:Y514"/>
    <mergeCell ref="Z514:AA514"/>
    <mergeCell ref="B516:P516"/>
    <mergeCell ref="R516:Y516"/>
    <mergeCell ref="Z516:AA516"/>
    <mergeCell ref="B518:AP518"/>
    <mergeCell ref="B520:AP521"/>
    <mergeCell ref="P523:U527"/>
    <mergeCell ref="W523:AB527"/>
    <mergeCell ref="AD523:AI527"/>
    <mergeCell ref="AK523:AP527"/>
    <mergeCell ref="B533:N533"/>
    <mergeCell ref="P533:S533"/>
    <mergeCell ref="T533:U533"/>
    <mergeCell ref="W533:Z533"/>
    <mergeCell ref="AA533:AB533"/>
    <mergeCell ref="AD533:AG533"/>
    <mergeCell ref="AH533:AI533"/>
    <mergeCell ref="AK533:AN533"/>
    <mergeCell ref="AO533:AP533"/>
    <mergeCell ref="B531:N531"/>
    <mergeCell ref="P531:S531"/>
    <mergeCell ref="T531:U531"/>
    <mergeCell ref="W531:Z531"/>
    <mergeCell ref="AA531:AB531"/>
    <mergeCell ref="AD531:AG531"/>
    <mergeCell ref="AH531:AI531"/>
    <mergeCell ref="AK531:AN531"/>
    <mergeCell ref="AO531:AP531"/>
    <mergeCell ref="A537:AP537"/>
    <mergeCell ref="B538:AP538"/>
    <mergeCell ref="B540:AP540"/>
    <mergeCell ref="B542:AP542"/>
    <mergeCell ref="C546:AP546"/>
    <mergeCell ref="C548:AP548"/>
    <mergeCell ref="C550:AP550"/>
    <mergeCell ref="C552:AP552"/>
    <mergeCell ref="C544:AP544"/>
    <mergeCell ref="B535:N535"/>
    <mergeCell ref="P535:S535"/>
    <mergeCell ref="T535:U535"/>
    <mergeCell ref="W535:Z535"/>
    <mergeCell ref="AA535:AB535"/>
    <mergeCell ref="AD535:AG535"/>
    <mergeCell ref="AH535:AI535"/>
    <mergeCell ref="AK535:AN535"/>
    <mergeCell ref="AO535:AP535"/>
    <mergeCell ref="B580:AP580"/>
    <mergeCell ref="O566:AH570"/>
    <mergeCell ref="B572:M572"/>
    <mergeCell ref="O572:AH572"/>
    <mergeCell ref="B574:M574"/>
    <mergeCell ref="O574:AH574"/>
    <mergeCell ref="B576:AP576"/>
    <mergeCell ref="B578:AP578"/>
    <mergeCell ref="B579:AO579"/>
    <mergeCell ref="B566:M570"/>
    <mergeCell ref="C554:AP554"/>
    <mergeCell ref="C556:AP556"/>
    <mergeCell ref="B559:AP559"/>
    <mergeCell ref="B561:AP561"/>
    <mergeCell ref="B562:AP562"/>
    <mergeCell ref="B564:M564"/>
    <mergeCell ref="O564:P564"/>
    <mergeCell ref="T564:V564"/>
    <mergeCell ref="Z564:AA564"/>
  </mergeCells>
  <dataValidations count="11">
    <dataValidation type="whole" allowBlank="1" showInputMessage="1" showErrorMessage="1" error="De waarde die u invult, moet tussen 0000 en 9999 liggen." sqref="P409:S409 P411:S411 S391:V391 S393:V393 S395:V395 S397:V397 S399:V399" xr:uid="{80EAA8EB-E87D-440A-BDF1-4DEAFDCD8EAE}">
      <formula1>0</formula1>
      <formula2>9999</formula2>
    </dataValidation>
    <dataValidation type="whole" allowBlank="1" showInputMessage="1" showErrorMessage="1" error="De waarde die u invult, moet tussen 0 en 1 liggen." sqref="Y117 W564 E271" xr:uid="{AC69B434-FCC8-4978-8231-4BFCC7234318}">
      <formula1>0</formula1>
      <formula2>1</formula2>
    </dataValidation>
    <dataValidation type="whole" allowBlank="1" showInputMessage="1" showErrorMessage="1" error="De waarde die u invult, moet tussen 0 en 3 liggen." sqref="S117 Q564" xr:uid="{05A70962-FCE3-4598-A474-B77B79E143D8}">
      <formula1>0</formula1>
      <formula2>3</formula2>
    </dataValidation>
    <dataValidation type="whole" allowBlank="1" showInputMessage="1" showErrorMessage="1" error="De waarde die u invult, moet tussen 1000 en 9999 liggen." sqref="Q201:T201 Q207:T207 Q141:T141 Q103:T103 Q93:T93 Q84:T84 Q74:T74" xr:uid="{AC684F1B-708D-4A3D-A1A0-ED9A7AB493B6}">
      <formula1>1000</formula1>
      <formula2>9999</formula2>
    </dataValidation>
    <dataValidation type="whole" allowBlank="1" showInputMessage="1" showErrorMessage="1" error="De waarde die u invult, moet tussen 0 en 9 liggen." sqref="X564 R564 F271 B158:E158 G158:I158 K158:M158 Z76:AB76 T117 Z117 Q76:T76 V76:X76 K152:X152" xr:uid="{1B628808-433D-4475-9112-735AB53B7024}">
      <formula1>0</formula1>
      <formula2>9</formula2>
    </dataValidation>
    <dataValidation type="whole" allowBlank="1" showInputMessage="1" showErrorMessage="1" error="De waarde die u invult, moet tussen 0000 en 9999 liggen." sqref="AB564:AE564 J271:M271 AD117:AG117" xr:uid="{95A98394-310D-4757-81FD-72250D697638}">
      <formula1>0</formula1>
      <formula2>9</formula2>
    </dataValidation>
    <dataValidation type="whole" allowBlank="1" showInputMessage="1" showErrorMessage="1" sqref="N158" xr:uid="{F5E44456-89B2-4DC0-8959-BC5B258F6887}">
      <formula1>0</formula1>
      <formula2>9</formula2>
    </dataValidation>
    <dataValidation type="whole" operator="greaterThanOrEqual" allowBlank="1" showInputMessage="1" showErrorMessage="1" error="De waarde moet groter of gelijk aan nul zijn" sqref="AG425" xr:uid="{3F06F847-F022-4080-A139-D6224478C129}">
      <formula1>0</formula1>
    </dataValidation>
    <dataValidation allowBlank="1" showInputMessage="1" showErrorMessage="1" error="De waarde die u invult, moet een geheel getal zijn." sqref="B277:C277" xr:uid="{719E3B6E-5146-443D-BDF7-B193E2539A7B}"/>
    <dataValidation type="whole" operator="greaterThanOrEqual" allowBlank="1" showInputMessage="1" showErrorMessage="1" error="De waarde die u invult, moet een geheel getal zijn." sqref="Q115:V115 Z115:AE115 AI115:AN115 Q470:V470 Q472:V472 Q478:V478 Q480:V480 Q452:V452 Q450:V450 Q442:V442 Q444:V444 Q431:V431 Q433:V433 Q417:V419 Q421:V421 Q423:V423 Q425:V425 Q427:V427 I391:N391 I393:N393 I395:N395 I397:N397 I399:N399 G409:L409 G411:L411 B351:E351 B355:E355 B359:E359" xr:uid="{1AB2F64A-2FD1-4348-B51A-E1E5D98AC909}">
      <formula1>0</formula1>
    </dataValidation>
    <dataValidation type="decimal" operator="greaterThanOrEqual" allowBlank="1" showInputMessage="1" showErrorMessage="1" error="De waarde die u invult, moet groter of gelijk aan nul zijn." sqref="W281:AE281 R510:Y510 R512:Y512 R514:Y514 R491:Y491 Z470:AG470 Z478:AG478 Z480:AG480 Z450:AG450 Z452:AG452 B460:I460 Z442:AG442" xr:uid="{46179881-1C6E-4B9A-AB04-4B47D04295F3}">
      <formula1>0</formula1>
    </dataValidation>
  </dataValidations>
  <hyperlinks>
    <hyperlink ref="U466" r:id="rId1" xr:uid="{4A5FC4B8-9DCB-4DB7-84CF-C48AD1010D86}"/>
    <hyperlink ref="U439" r:id="rId2" xr:uid="{B0D9AB42-A1E2-4C73-8B61-6A2C25C26652}"/>
    <hyperlink ref="B578" r:id="rId3" xr:uid="{725402C6-1179-425B-B80C-2BDFEFFC5A76}"/>
    <hyperlink ref="D24" r:id="rId4" xr:uid="{1C19C481-DC8A-402D-8A9A-3A0C0733B710}"/>
    <hyperlink ref="J10" r:id="rId5" xr:uid="{E893EBF7-FF83-44DC-A1E3-965153DCC205}"/>
    <hyperlink ref="B10" r:id="rId6" xr:uid="{CA9F6ED4-809F-405D-BD6F-287175BBF60A}"/>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een centrum voor leerlingenbegeleiding&amp;Rpagina &amp;P van &amp;N</oddFooter>
  </headerFooter>
  <rowBreaks count="8" manualBreakCount="8">
    <brk id="61" max="16383" man="1"/>
    <brk id="125" max="16383" man="1"/>
    <brk id="250" max="16383" man="1"/>
    <brk id="304" max="16383" man="1"/>
    <brk id="412" max="16383" man="1"/>
    <brk id="462" max="16383" man="1"/>
    <brk id="517" max="16383" man="1"/>
    <brk id="558"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105" r:id="rId10" name="RB_OnderwijsNet_Vrij">
              <controlPr defaultSize="0" autoFill="0" autoLine="0" autoPict="0">
                <anchor moveWithCells="1">
                  <from>
                    <xdr:col>0</xdr:col>
                    <xdr:colOff>160020</xdr:colOff>
                    <xdr:row>29</xdr:row>
                    <xdr:rowOff>182880</xdr:rowOff>
                  </from>
                  <to>
                    <xdr:col>2</xdr:col>
                    <xdr:colOff>121920</xdr:colOff>
                    <xdr:row>32</xdr:row>
                    <xdr:rowOff>30480</xdr:rowOff>
                  </to>
                </anchor>
              </controlPr>
            </control>
          </mc:Choice>
        </mc:AlternateContent>
        <mc:AlternateContent xmlns:mc="http://schemas.openxmlformats.org/markup-compatibility/2006">
          <mc:Choice Requires="x14">
            <control shapeId="1106" r:id="rId11"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107" r:id="rId12"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108" r:id="rId13" name="RB_Op_Wachtlijst_True">
              <controlPr defaultSize="0" autoFill="0" autoLine="0" autoPict="0">
                <anchor moveWithCells="1">
                  <from>
                    <xdr:col>0</xdr:col>
                    <xdr:colOff>160020</xdr:colOff>
                    <xdr:row>62</xdr:row>
                    <xdr:rowOff>0</xdr:rowOff>
                  </from>
                  <to>
                    <xdr:col>2</xdr:col>
                    <xdr:colOff>121920</xdr:colOff>
                    <xdr:row>64</xdr:row>
                    <xdr:rowOff>0</xdr:rowOff>
                  </to>
                </anchor>
              </controlPr>
            </control>
          </mc:Choice>
        </mc:AlternateContent>
        <mc:AlternateContent xmlns:mc="http://schemas.openxmlformats.org/markup-compatibility/2006">
          <mc:Choice Requires="x14">
            <control shapeId="1109" r:id="rId14" name="RB_Op_Wachtlijst_False">
              <controlPr defaultSize="0" autoFill="0" autoLine="0" autoPict="0">
                <anchor moveWithCells="1">
                  <from>
                    <xdr:col>0</xdr:col>
                    <xdr:colOff>160020</xdr:colOff>
                    <xdr:row>64</xdr:row>
                    <xdr:rowOff>0</xdr:rowOff>
                  </from>
                  <to>
                    <xdr:col>2</xdr:col>
                    <xdr:colOff>121920</xdr:colOff>
                    <xdr:row>66</xdr:row>
                    <xdr:rowOff>38100</xdr:rowOff>
                  </to>
                </anchor>
              </controlPr>
            </control>
          </mc:Choice>
        </mc:AlternateContent>
        <mc:AlternateContent xmlns:mc="http://schemas.openxmlformats.org/markup-compatibility/2006">
          <mc:Choice Requires="x14">
            <control shapeId="1110" r:id="rId15" name="RB_CritRationalisatieProgr_True">
              <controlPr defaultSize="0" autoFill="0" autoLine="0" autoPict="0">
                <anchor moveWithCells="1">
                  <from>
                    <xdr:col>0</xdr:col>
                    <xdr:colOff>160020</xdr:colOff>
                    <xdr:row>169</xdr:row>
                    <xdr:rowOff>0</xdr:rowOff>
                  </from>
                  <to>
                    <xdr:col>2</xdr:col>
                    <xdr:colOff>121920</xdr:colOff>
                    <xdr:row>172</xdr:row>
                    <xdr:rowOff>38100</xdr:rowOff>
                  </to>
                </anchor>
              </controlPr>
            </control>
          </mc:Choice>
        </mc:AlternateContent>
        <mc:AlternateContent xmlns:mc="http://schemas.openxmlformats.org/markup-compatibility/2006">
          <mc:Choice Requires="x14">
            <control shapeId="1111" r:id="rId16" name="RB_CritRationalisatieProgr_F">
              <controlPr defaultSize="0" autoFill="0" autoLine="0" autoPict="0">
                <anchor moveWithCells="1">
                  <from>
                    <xdr:col>0</xdr:col>
                    <xdr:colOff>160020</xdr:colOff>
                    <xdr:row>170</xdr:row>
                    <xdr:rowOff>152400</xdr:rowOff>
                  </from>
                  <to>
                    <xdr:col>2</xdr:col>
                    <xdr:colOff>121920</xdr:colOff>
                    <xdr:row>173</xdr:row>
                    <xdr:rowOff>0</xdr:rowOff>
                  </to>
                </anchor>
              </controlPr>
            </control>
          </mc:Choice>
        </mc:AlternateContent>
        <mc:AlternateContent xmlns:mc="http://schemas.openxmlformats.org/markup-compatibility/2006">
          <mc:Choice Requires="x14">
            <control shapeId="1112" r:id="rId17" name="CB_Eigenaar">
              <controlPr defaultSize="0" autoFill="0" autoLine="0" autoPict="0">
                <anchor moveWithCells="1">
                  <from>
                    <xdr:col>0</xdr:col>
                    <xdr:colOff>160020</xdr:colOff>
                    <xdr:row>177</xdr:row>
                    <xdr:rowOff>0</xdr:rowOff>
                  </from>
                  <to>
                    <xdr:col>2</xdr:col>
                    <xdr:colOff>121920</xdr:colOff>
                    <xdr:row>180</xdr:row>
                    <xdr:rowOff>38100</xdr:rowOff>
                  </to>
                </anchor>
              </controlPr>
            </control>
          </mc:Choice>
        </mc:AlternateContent>
        <mc:AlternateContent xmlns:mc="http://schemas.openxmlformats.org/markup-compatibility/2006">
          <mc:Choice Requires="x14">
            <control shapeId="1113" r:id="rId18" name="CB_HouderZakelijkRecht">
              <controlPr defaultSize="0" autoFill="0" autoLine="0" autoPict="0">
                <anchor moveWithCells="1">
                  <from>
                    <xdr:col>0</xdr:col>
                    <xdr:colOff>160020</xdr:colOff>
                    <xdr:row>178</xdr:row>
                    <xdr:rowOff>152400</xdr:rowOff>
                  </from>
                  <to>
                    <xdr:col>2</xdr:col>
                    <xdr:colOff>121920</xdr:colOff>
                    <xdr:row>181</xdr:row>
                    <xdr:rowOff>0</xdr:rowOff>
                  </to>
                </anchor>
              </controlPr>
            </control>
          </mc:Choice>
        </mc:AlternateContent>
        <mc:AlternateContent xmlns:mc="http://schemas.openxmlformats.org/markup-compatibility/2006">
          <mc:Choice Requires="x14">
            <control shapeId="1114" r:id="rId19" name="CB_HouderOptieZakelijkRecht">
              <controlPr defaultSize="0" autoFill="0" autoLine="0" autoPict="0">
                <anchor moveWithCells="1">
                  <from>
                    <xdr:col>0</xdr:col>
                    <xdr:colOff>160020</xdr:colOff>
                    <xdr:row>180</xdr:row>
                    <xdr:rowOff>152400</xdr:rowOff>
                  </from>
                  <to>
                    <xdr:col>2</xdr:col>
                    <xdr:colOff>121920</xdr:colOff>
                    <xdr:row>183</xdr:row>
                    <xdr:rowOff>0</xdr:rowOff>
                  </to>
                </anchor>
              </controlPr>
            </control>
          </mc:Choice>
        </mc:AlternateContent>
        <mc:AlternateContent xmlns:mc="http://schemas.openxmlformats.org/markup-compatibility/2006">
          <mc:Choice Requires="x14">
            <control shapeId="1115" r:id="rId20" name="RB_BeschikSchoolgebVrij_True">
              <controlPr defaultSize="0" autoFill="0" autoLine="0" autoPict="0">
                <anchor moveWithCells="1">
                  <from>
                    <xdr:col>0</xdr:col>
                    <xdr:colOff>160020</xdr:colOff>
                    <xdr:row>186</xdr:row>
                    <xdr:rowOff>0</xdr:rowOff>
                  </from>
                  <to>
                    <xdr:col>2</xdr:col>
                    <xdr:colOff>121920</xdr:colOff>
                    <xdr:row>189</xdr:row>
                    <xdr:rowOff>38100</xdr:rowOff>
                  </to>
                </anchor>
              </controlPr>
            </control>
          </mc:Choice>
        </mc:AlternateContent>
        <mc:AlternateContent xmlns:mc="http://schemas.openxmlformats.org/markup-compatibility/2006">
          <mc:Choice Requires="x14">
            <control shapeId="1116" r:id="rId21" name="RB_BeschikSchoolgebVrij_False">
              <controlPr defaultSize="0" autoFill="0" autoLine="0" autoPict="0">
                <anchor moveWithCells="1">
                  <from>
                    <xdr:col>0</xdr:col>
                    <xdr:colOff>160020</xdr:colOff>
                    <xdr:row>187</xdr:row>
                    <xdr:rowOff>152400</xdr:rowOff>
                  </from>
                  <to>
                    <xdr:col>2</xdr:col>
                    <xdr:colOff>121920</xdr:colOff>
                    <xdr:row>190</xdr:row>
                    <xdr:rowOff>0</xdr:rowOff>
                  </to>
                </anchor>
              </controlPr>
            </control>
          </mc:Choice>
        </mc:AlternateContent>
        <mc:AlternateContent xmlns:mc="http://schemas.openxmlformats.org/markup-compatibility/2006">
          <mc:Choice Requires="x14">
            <control shapeId="1117" r:id="rId22" name="CB_Nieuwbouw">
              <controlPr defaultSize="0" autoFill="0" autoLine="0" autoPict="0">
                <anchor moveWithCells="1">
                  <from>
                    <xdr:col>0</xdr:col>
                    <xdr:colOff>160020</xdr:colOff>
                    <xdr:row>212</xdr:row>
                    <xdr:rowOff>152400</xdr:rowOff>
                  </from>
                  <to>
                    <xdr:col>2</xdr:col>
                    <xdr:colOff>121920</xdr:colOff>
                    <xdr:row>215</xdr:row>
                    <xdr:rowOff>0</xdr:rowOff>
                  </to>
                </anchor>
              </controlPr>
            </control>
          </mc:Choice>
        </mc:AlternateContent>
        <mc:AlternateContent xmlns:mc="http://schemas.openxmlformats.org/markup-compatibility/2006">
          <mc:Choice Requires="x14">
            <control shapeId="1118" r:id="rId23" name="CB_Verbouwingswerken">
              <controlPr defaultSize="0" autoFill="0" autoLine="0" autoPict="0">
                <anchor moveWithCells="1">
                  <from>
                    <xdr:col>0</xdr:col>
                    <xdr:colOff>160020</xdr:colOff>
                    <xdr:row>214</xdr:row>
                    <xdr:rowOff>152400</xdr:rowOff>
                  </from>
                  <to>
                    <xdr:col>2</xdr:col>
                    <xdr:colOff>121920</xdr:colOff>
                    <xdr:row>217</xdr:row>
                    <xdr:rowOff>0</xdr:rowOff>
                  </to>
                </anchor>
              </controlPr>
            </control>
          </mc:Choice>
        </mc:AlternateContent>
        <mc:AlternateContent xmlns:mc="http://schemas.openxmlformats.org/markup-compatibility/2006">
          <mc:Choice Requires="x14">
            <control shapeId="1119" r:id="rId24" name="RB_Prov_Ant">
              <controlPr defaultSize="0" autoFill="0" autoLine="0" autoPict="0">
                <anchor moveWithCells="1">
                  <from>
                    <xdr:col>0</xdr:col>
                    <xdr:colOff>160020</xdr:colOff>
                    <xdr:row>33</xdr:row>
                    <xdr:rowOff>182880</xdr:rowOff>
                  </from>
                  <to>
                    <xdr:col>2</xdr:col>
                    <xdr:colOff>121920</xdr:colOff>
                    <xdr:row>37</xdr:row>
                    <xdr:rowOff>30480</xdr:rowOff>
                  </to>
                </anchor>
              </controlPr>
            </control>
          </mc:Choice>
        </mc:AlternateContent>
        <mc:AlternateContent xmlns:mc="http://schemas.openxmlformats.org/markup-compatibility/2006">
          <mc:Choice Requires="x14">
            <control shapeId="1120" r:id="rId25" name="RB_Prov_BHG">
              <controlPr defaultSize="0" autoFill="0" autoLine="0" autoPict="0">
                <anchor moveWithCells="1">
                  <from>
                    <xdr:col>0</xdr:col>
                    <xdr:colOff>160020</xdr:colOff>
                    <xdr:row>35</xdr:row>
                    <xdr:rowOff>152400</xdr:rowOff>
                  </from>
                  <to>
                    <xdr:col>2</xdr:col>
                    <xdr:colOff>121920</xdr:colOff>
                    <xdr:row>38</xdr:row>
                    <xdr:rowOff>0</xdr:rowOff>
                  </to>
                </anchor>
              </controlPr>
            </control>
          </mc:Choice>
        </mc:AlternateContent>
        <mc:AlternateContent xmlns:mc="http://schemas.openxmlformats.org/markup-compatibility/2006">
          <mc:Choice Requires="x14">
            <control shapeId="1121" r:id="rId26" name="RB_Prov_Lim">
              <controlPr defaultSize="0" autoFill="0" autoLine="0" autoPict="0">
                <anchor moveWithCells="1">
                  <from>
                    <xdr:col>14</xdr:col>
                    <xdr:colOff>106680</xdr:colOff>
                    <xdr:row>33</xdr:row>
                    <xdr:rowOff>182880</xdr:rowOff>
                  </from>
                  <to>
                    <xdr:col>16</xdr:col>
                    <xdr:colOff>121920</xdr:colOff>
                    <xdr:row>37</xdr:row>
                    <xdr:rowOff>30480</xdr:rowOff>
                  </to>
                </anchor>
              </controlPr>
            </control>
          </mc:Choice>
        </mc:AlternateContent>
        <mc:AlternateContent xmlns:mc="http://schemas.openxmlformats.org/markup-compatibility/2006">
          <mc:Choice Requires="x14">
            <control shapeId="1122" r:id="rId27" name="RB_Prov_OV">
              <controlPr defaultSize="0" autoFill="0" autoLine="0" autoPict="0">
                <anchor moveWithCells="1">
                  <from>
                    <xdr:col>14</xdr:col>
                    <xdr:colOff>106680</xdr:colOff>
                    <xdr:row>35</xdr:row>
                    <xdr:rowOff>152400</xdr:rowOff>
                  </from>
                  <to>
                    <xdr:col>16</xdr:col>
                    <xdr:colOff>121920</xdr:colOff>
                    <xdr:row>38</xdr:row>
                    <xdr:rowOff>0</xdr:rowOff>
                  </to>
                </anchor>
              </controlPr>
            </control>
          </mc:Choice>
        </mc:AlternateContent>
        <mc:AlternateContent xmlns:mc="http://schemas.openxmlformats.org/markup-compatibility/2006">
          <mc:Choice Requires="x14">
            <control shapeId="1123" r:id="rId28" name="RB_Prov_VB">
              <controlPr defaultSize="0" autoFill="0" autoLine="0" autoPict="0">
                <anchor moveWithCells="1">
                  <from>
                    <xdr:col>28</xdr:col>
                    <xdr:colOff>106680</xdr:colOff>
                    <xdr:row>33</xdr:row>
                    <xdr:rowOff>182880</xdr:rowOff>
                  </from>
                  <to>
                    <xdr:col>30</xdr:col>
                    <xdr:colOff>121920</xdr:colOff>
                    <xdr:row>37</xdr:row>
                    <xdr:rowOff>30480</xdr:rowOff>
                  </to>
                </anchor>
              </controlPr>
            </control>
          </mc:Choice>
        </mc:AlternateContent>
        <mc:AlternateContent xmlns:mc="http://schemas.openxmlformats.org/markup-compatibility/2006">
          <mc:Choice Requires="x14">
            <control shapeId="1124" r:id="rId29" name="RB_Prov_WV">
              <controlPr defaultSize="0" autoFill="0" autoLine="0" autoPict="0">
                <anchor moveWithCells="1">
                  <from>
                    <xdr:col>28</xdr:col>
                    <xdr:colOff>106680</xdr:colOff>
                    <xdr:row>35</xdr:row>
                    <xdr:rowOff>152400</xdr:rowOff>
                  </from>
                  <to>
                    <xdr:col>30</xdr:col>
                    <xdr:colOff>121920</xdr:colOff>
                    <xdr:row>38</xdr:row>
                    <xdr:rowOff>0</xdr:rowOff>
                  </to>
                </anchor>
              </controlPr>
            </control>
          </mc:Choice>
        </mc:AlternateContent>
        <mc:AlternateContent xmlns:mc="http://schemas.openxmlformats.org/markup-compatibility/2006">
          <mc:Choice Requires="x14">
            <control shapeId="1125" r:id="rId30" name="RB_Diko_True">
              <controlPr defaultSize="0" autoFill="0" autoLine="0" autoPict="0">
                <anchor moveWithCells="1">
                  <from>
                    <xdr:col>0</xdr:col>
                    <xdr:colOff>160020</xdr:colOff>
                    <xdr:row>56</xdr:row>
                    <xdr:rowOff>160020</xdr:rowOff>
                  </from>
                  <to>
                    <xdr:col>2</xdr:col>
                    <xdr:colOff>121920</xdr:colOff>
                    <xdr:row>59</xdr:row>
                    <xdr:rowOff>7620</xdr:rowOff>
                  </to>
                </anchor>
              </controlPr>
            </control>
          </mc:Choice>
        </mc:AlternateContent>
        <mc:AlternateContent xmlns:mc="http://schemas.openxmlformats.org/markup-compatibility/2006">
          <mc:Choice Requires="x14">
            <control shapeId="1126" r:id="rId31" name="RB_Diko_False">
              <controlPr defaultSize="0" autoFill="0" autoLine="0" autoPict="0">
                <anchor moveWithCells="1">
                  <from>
                    <xdr:col>0</xdr:col>
                    <xdr:colOff>160020</xdr:colOff>
                    <xdr:row>58</xdr:row>
                    <xdr:rowOff>0</xdr:rowOff>
                  </from>
                  <to>
                    <xdr:col>2</xdr:col>
                    <xdr:colOff>121920</xdr:colOff>
                    <xdr:row>60</xdr:row>
                    <xdr:rowOff>38100</xdr:rowOff>
                  </to>
                </anchor>
              </controlPr>
            </control>
          </mc:Choice>
        </mc:AlternateContent>
        <mc:AlternateContent xmlns:mc="http://schemas.openxmlformats.org/markup-compatibility/2006">
          <mc:Choice Requires="x14">
            <control shapeId="1130" r:id="rId32" name="RB_Samen_Met_Andere_IM_True">
              <controlPr defaultSize="0" autoFill="0" autoLine="0" autoPict="0">
                <anchor moveWithCells="1">
                  <from>
                    <xdr:col>0</xdr:col>
                    <xdr:colOff>152400</xdr:colOff>
                    <xdr:row>120</xdr:row>
                    <xdr:rowOff>0</xdr:rowOff>
                  </from>
                  <to>
                    <xdr:col>3</xdr:col>
                    <xdr:colOff>22860</xdr:colOff>
                    <xdr:row>123</xdr:row>
                    <xdr:rowOff>38100</xdr:rowOff>
                  </to>
                </anchor>
              </controlPr>
            </control>
          </mc:Choice>
        </mc:AlternateContent>
        <mc:AlternateContent xmlns:mc="http://schemas.openxmlformats.org/markup-compatibility/2006">
          <mc:Choice Requires="x14">
            <control shapeId="1131" r:id="rId33" name="RB_Samen_Met_Andere_IM_False">
              <controlPr defaultSize="0" autoFill="0" autoLine="0" autoPict="0">
                <anchor moveWithCells="1">
                  <from>
                    <xdr:col>0</xdr:col>
                    <xdr:colOff>152400</xdr:colOff>
                    <xdr:row>121</xdr:row>
                    <xdr:rowOff>175260</xdr:rowOff>
                  </from>
                  <to>
                    <xdr:col>3</xdr:col>
                    <xdr:colOff>22860</xdr:colOff>
                    <xdr:row>124</xdr:row>
                    <xdr:rowOff>22860</xdr:rowOff>
                  </to>
                </anchor>
              </controlPr>
            </control>
          </mc:Choice>
        </mc:AlternateContent>
        <mc:AlternateContent xmlns:mc="http://schemas.openxmlformats.org/markup-compatibility/2006">
          <mc:Choice Requires="x14">
            <control shapeId="1132" r:id="rId34" name="RB_CoordinerendeMacht_True">
              <controlPr defaultSize="0" autoFill="0" autoLine="0" autoPict="0">
                <anchor moveWithCells="1">
                  <from>
                    <xdr:col>0</xdr:col>
                    <xdr:colOff>160020</xdr:colOff>
                    <xdr:row>128</xdr:row>
                    <xdr:rowOff>0</xdr:rowOff>
                  </from>
                  <to>
                    <xdr:col>2</xdr:col>
                    <xdr:colOff>121920</xdr:colOff>
                    <xdr:row>131</xdr:row>
                    <xdr:rowOff>38100</xdr:rowOff>
                  </to>
                </anchor>
              </controlPr>
            </control>
          </mc:Choice>
        </mc:AlternateContent>
        <mc:AlternateContent xmlns:mc="http://schemas.openxmlformats.org/markup-compatibility/2006">
          <mc:Choice Requires="x14">
            <control shapeId="1133" r:id="rId35" name="RB_CoordinerendeMacht_False">
              <controlPr defaultSize="0" autoFill="0" autoLine="0" autoPict="0">
                <anchor moveWithCells="1">
                  <from>
                    <xdr:col>0</xdr:col>
                    <xdr:colOff>160020</xdr:colOff>
                    <xdr:row>129</xdr:row>
                    <xdr:rowOff>160020</xdr:rowOff>
                  </from>
                  <to>
                    <xdr:col>2</xdr:col>
                    <xdr:colOff>121920</xdr:colOff>
                    <xdr:row>132</xdr:row>
                    <xdr:rowOff>7620</xdr:rowOff>
                  </to>
                </anchor>
              </controlPr>
            </control>
          </mc:Choice>
        </mc:AlternateContent>
        <mc:AlternateContent xmlns:mc="http://schemas.openxmlformats.org/markup-compatibility/2006">
          <mc:Choice Requires="x14">
            <control shapeId="1134" r:id="rId36" name="CB_Samen_Met_Andere_OI_True">
              <controlPr defaultSize="0" autoFill="0" autoLine="0" autoPict="0">
                <anchor moveWithCells="1">
                  <from>
                    <xdr:col>0</xdr:col>
                    <xdr:colOff>160020</xdr:colOff>
                    <xdr:row>161</xdr:row>
                    <xdr:rowOff>0</xdr:rowOff>
                  </from>
                  <to>
                    <xdr:col>2</xdr:col>
                    <xdr:colOff>121920</xdr:colOff>
                    <xdr:row>163</xdr:row>
                    <xdr:rowOff>7620</xdr:rowOff>
                  </to>
                </anchor>
              </controlPr>
            </control>
          </mc:Choice>
        </mc:AlternateContent>
        <mc:AlternateContent xmlns:mc="http://schemas.openxmlformats.org/markup-compatibility/2006">
          <mc:Choice Requires="x14">
            <control shapeId="1135" r:id="rId37" name="CB_Samen_Met_Andere_OI_False">
              <controlPr defaultSize="0" autoFill="0" autoLine="0" autoPict="0">
                <anchor moveWithCells="1">
                  <from>
                    <xdr:col>0</xdr:col>
                    <xdr:colOff>160020</xdr:colOff>
                    <xdr:row>163</xdr:row>
                    <xdr:rowOff>0</xdr:rowOff>
                  </from>
                  <to>
                    <xdr:col>2</xdr:col>
                    <xdr:colOff>121920</xdr:colOff>
                    <xdr:row>164</xdr:row>
                    <xdr:rowOff>38100</xdr:rowOff>
                  </to>
                </anchor>
              </controlPr>
            </control>
          </mc:Choice>
        </mc:AlternateContent>
        <mc:AlternateContent xmlns:mc="http://schemas.openxmlformats.org/markup-compatibility/2006">
          <mc:Choice Requires="x14">
            <control shapeId="1136" r:id="rId38" name="RB_SamenWerking_OV_PS_False">
              <controlPr defaultSize="0" autoFill="0" autoLine="0" autoPict="0">
                <anchor moveWithCells="1">
                  <from>
                    <xdr:col>0</xdr:col>
                    <xdr:colOff>152400</xdr:colOff>
                    <xdr:row>290</xdr:row>
                    <xdr:rowOff>22860</xdr:rowOff>
                  </from>
                  <to>
                    <xdr:col>2</xdr:col>
                    <xdr:colOff>38100</xdr:colOff>
                    <xdr:row>291</xdr:row>
                    <xdr:rowOff>0</xdr:rowOff>
                  </to>
                </anchor>
              </controlPr>
            </control>
          </mc:Choice>
        </mc:AlternateContent>
        <mc:AlternateContent xmlns:mc="http://schemas.openxmlformats.org/markup-compatibility/2006">
          <mc:Choice Requires="x14">
            <control shapeId="1137" r:id="rId39" name="CB_Dienst_Onr_Erfgoed">
              <controlPr defaultSize="0" autoFill="0" autoLine="0" autoPict="0">
                <anchor moveWithCells="1">
                  <from>
                    <xdr:col>0</xdr:col>
                    <xdr:colOff>160020</xdr:colOff>
                    <xdr:row>293</xdr:row>
                    <xdr:rowOff>0</xdr:rowOff>
                  </from>
                  <to>
                    <xdr:col>2</xdr:col>
                    <xdr:colOff>121920</xdr:colOff>
                    <xdr:row>295</xdr:row>
                    <xdr:rowOff>7620</xdr:rowOff>
                  </to>
                </anchor>
              </controlPr>
            </control>
          </mc:Choice>
        </mc:AlternateContent>
        <mc:AlternateContent xmlns:mc="http://schemas.openxmlformats.org/markup-compatibility/2006">
          <mc:Choice Requires="x14">
            <control shapeId="1138" r:id="rId40" name="CB_VIPA">
              <controlPr defaultSize="0" autoFill="0" autoLine="0" autoPict="0">
                <anchor moveWithCells="1">
                  <from>
                    <xdr:col>0</xdr:col>
                    <xdr:colOff>160020</xdr:colOff>
                    <xdr:row>295</xdr:row>
                    <xdr:rowOff>0</xdr:rowOff>
                  </from>
                  <to>
                    <xdr:col>2</xdr:col>
                    <xdr:colOff>121920</xdr:colOff>
                    <xdr:row>297</xdr:row>
                    <xdr:rowOff>7620</xdr:rowOff>
                  </to>
                </anchor>
              </controlPr>
            </control>
          </mc:Choice>
        </mc:AlternateContent>
        <mc:AlternateContent xmlns:mc="http://schemas.openxmlformats.org/markup-compatibility/2006">
          <mc:Choice Requires="x14">
            <control shapeId="1139" r:id="rId41" name="CB_VGC">
              <controlPr defaultSize="0" autoFill="0" autoLine="0" autoPict="0">
                <anchor moveWithCells="1">
                  <from>
                    <xdr:col>0</xdr:col>
                    <xdr:colOff>160020</xdr:colOff>
                    <xdr:row>297</xdr:row>
                    <xdr:rowOff>0</xdr:rowOff>
                  </from>
                  <to>
                    <xdr:col>2</xdr:col>
                    <xdr:colOff>121920</xdr:colOff>
                    <xdr:row>299</xdr:row>
                    <xdr:rowOff>0</xdr:rowOff>
                  </to>
                </anchor>
              </controlPr>
            </control>
          </mc:Choice>
        </mc:AlternateContent>
        <mc:AlternateContent xmlns:mc="http://schemas.openxmlformats.org/markup-compatibility/2006">
          <mc:Choice Requires="x14">
            <control shapeId="1140" r:id="rId42" name="CB_Andere_Overheden">
              <controlPr defaultSize="0" autoFill="0" autoLine="0" autoPict="0">
                <anchor moveWithCells="1">
                  <from>
                    <xdr:col>0</xdr:col>
                    <xdr:colOff>160020</xdr:colOff>
                    <xdr:row>301</xdr:row>
                    <xdr:rowOff>0</xdr:rowOff>
                  </from>
                  <to>
                    <xdr:col>2</xdr:col>
                    <xdr:colOff>121920</xdr:colOff>
                    <xdr:row>303</xdr:row>
                    <xdr:rowOff>7620</xdr:rowOff>
                  </to>
                </anchor>
              </controlPr>
            </control>
          </mc:Choice>
        </mc:AlternateContent>
        <mc:AlternateContent xmlns:mc="http://schemas.openxmlformats.org/markup-compatibility/2006">
          <mc:Choice Requires="x14">
            <control shapeId="1141" r:id="rId43" name="RB_Schadeloosstelling_True">
              <controlPr defaultSize="0" autoFill="0" autoLine="0" autoPict="0">
                <anchor moveWithCells="1">
                  <from>
                    <xdr:col>0</xdr:col>
                    <xdr:colOff>160020</xdr:colOff>
                    <xdr:row>279</xdr:row>
                    <xdr:rowOff>0</xdr:rowOff>
                  </from>
                  <to>
                    <xdr:col>2</xdr:col>
                    <xdr:colOff>121920</xdr:colOff>
                    <xdr:row>282</xdr:row>
                    <xdr:rowOff>0</xdr:rowOff>
                  </to>
                </anchor>
              </controlPr>
            </control>
          </mc:Choice>
        </mc:AlternateContent>
        <mc:AlternateContent xmlns:mc="http://schemas.openxmlformats.org/markup-compatibility/2006">
          <mc:Choice Requires="x14">
            <control shapeId="1142" r:id="rId44" name="RB_Schadeloosstelling_False">
              <controlPr defaultSize="0" autoFill="0" autoLine="0" autoPict="0">
                <anchor moveWithCells="1">
                  <from>
                    <xdr:col>0</xdr:col>
                    <xdr:colOff>160020</xdr:colOff>
                    <xdr:row>283</xdr:row>
                    <xdr:rowOff>0</xdr:rowOff>
                  </from>
                  <to>
                    <xdr:col>2</xdr:col>
                    <xdr:colOff>121920</xdr:colOff>
                    <xdr:row>285</xdr:row>
                    <xdr:rowOff>38100</xdr:rowOff>
                  </to>
                </anchor>
              </controlPr>
            </control>
          </mc:Choice>
        </mc:AlternateContent>
        <mc:AlternateContent xmlns:mc="http://schemas.openxmlformats.org/markup-compatibility/2006">
          <mc:Choice Requires="x14">
            <control shapeId="1143" r:id="rId45" name="CB_GebAfgebrOntrGesubAGIOnGeb1">
              <controlPr defaultSize="0" autoFill="0" autoLine="0" autoPict="0">
                <anchor moveWithCells="1">
                  <from>
                    <xdr:col>33</xdr:col>
                    <xdr:colOff>22860</xdr:colOff>
                    <xdr:row>408</xdr:row>
                    <xdr:rowOff>0</xdr:rowOff>
                  </from>
                  <to>
                    <xdr:col>35</xdr:col>
                    <xdr:colOff>38100</xdr:colOff>
                    <xdr:row>410</xdr:row>
                    <xdr:rowOff>7620</xdr:rowOff>
                  </to>
                </anchor>
              </controlPr>
            </control>
          </mc:Choice>
        </mc:AlternateContent>
        <mc:AlternateContent xmlns:mc="http://schemas.openxmlformats.org/markup-compatibility/2006">
          <mc:Choice Requires="x14">
            <control shapeId="1144" r:id="rId46" name="CB_GebAfgebrOntrGesubAGIOnGeb2">
              <controlPr defaultSize="0" autoFill="0" autoLine="0" autoPict="0">
                <anchor moveWithCells="1">
                  <from>
                    <xdr:col>33</xdr:col>
                    <xdr:colOff>22860</xdr:colOff>
                    <xdr:row>410</xdr:row>
                    <xdr:rowOff>0</xdr:rowOff>
                  </from>
                  <to>
                    <xdr:col>35</xdr:col>
                    <xdr:colOff>38100</xdr:colOff>
                    <xdr:row>411</xdr:row>
                    <xdr:rowOff>38100</xdr:rowOff>
                  </to>
                </anchor>
              </controlPr>
            </control>
          </mc:Choice>
        </mc:AlternateContent>
        <mc:AlternateContent xmlns:mc="http://schemas.openxmlformats.org/markup-compatibility/2006">
          <mc:Choice Requires="x14">
            <control shapeId="1145" r:id="rId47" name="RB_Minder_Dan_125D_True">
              <controlPr defaultSize="0" autoFill="0" autoLine="0" autoPict="0">
                <anchor moveWithCells="1">
                  <from>
                    <xdr:col>0</xdr:col>
                    <xdr:colOff>160020</xdr:colOff>
                    <xdr:row>51</xdr:row>
                    <xdr:rowOff>160020</xdr:rowOff>
                  </from>
                  <to>
                    <xdr:col>2</xdr:col>
                    <xdr:colOff>121920</xdr:colOff>
                    <xdr:row>55</xdr:row>
                    <xdr:rowOff>22860</xdr:rowOff>
                  </to>
                </anchor>
              </controlPr>
            </control>
          </mc:Choice>
        </mc:AlternateContent>
        <mc:AlternateContent xmlns:mc="http://schemas.openxmlformats.org/markup-compatibility/2006">
          <mc:Choice Requires="x14">
            <control shapeId="1146" r:id="rId48" name="RB_Minder_Dan_125D_False">
              <controlPr defaultSize="0" autoFill="0" autoLine="0" autoPict="0">
                <anchor moveWithCells="1">
                  <from>
                    <xdr:col>0</xdr:col>
                    <xdr:colOff>160020</xdr:colOff>
                    <xdr:row>53</xdr:row>
                    <xdr:rowOff>0</xdr:rowOff>
                  </from>
                  <to>
                    <xdr:col>2</xdr:col>
                    <xdr:colOff>121920</xdr:colOff>
                    <xdr:row>55</xdr:row>
                    <xdr:rowOff>38100</xdr:rowOff>
                  </to>
                </anchor>
              </controlPr>
            </control>
          </mc:Choice>
        </mc:AlternateContent>
        <mc:AlternateContent xmlns:mc="http://schemas.openxmlformats.org/markup-compatibility/2006">
          <mc:Choice Requires="x14">
            <control shapeId="1150" r:id="rId49" name="RB_Standaardprocedure">
              <controlPr defaultSize="0" autoFill="0" autoLine="0" autoPict="0">
                <anchor moveWithCells="1">
                  <from>
                    <xdr:col>0</xdr:col>
                    <xdr:colOff>160020</xdr:colOff>
                    <xdr:row>42</xdr:row>
                    <xdr:rowOff>0</xdr:rowOff>
                  </from>
                  <to>
                    <xdr:col>2</xdr:col>
                    <xdr:colOff>121920</xdr:colOff>
                    <xdr:row>45</xdr:row>
                    <xdr:rowOff>45720</xdr:rowOff>
                  </to>
                </anchor>
              </controlPr>
            </control>
          </mc:Choice>
        </mc:AlternateContent>
        <mc:AlternateContent xmlns:mc="http://schemas.openxmlformats.org/markup-compatibility/2006">
          <mc:Choice Requires="x14">
            <control shapeId="1153" r:id="rId50" name="RB_Verkorteprocedure">
              <controlPr defaultSize="0" autoFill="0" autoLine="0" autoPict="0">
                <anchor moveWithCells="1">
                  <from>
                    <xdr:col>0</xdr:col>
                    <xdr:colOff>160020</xdr:colOff>
                    <xdr:row>44</xdr:row>
                    <xdr:rowOff>0</xdr:rowOff>
                  </from>
                  <to>
                    <xdr:col>2</xdr:col>
                    <xdr:colOff>114300</xdr:colOff>
                    <xdr:row>47</xdr:row>
                    <xdr:rowOff>38100</xdr:rowOff>
                  </to>
                </anchor>
              </controlPr>
            </control>
          </mc:Choice>
        </mc:AlternateContent>
        <mc:AlternateContent xmlns:mc="http://schemas.openxmlformats.org/markup-compatibility/2006">
          <mc:Choice Requires="x14">
            <control shapeId="1154" r:id="rId51" name="RB_VerkorteprocedureSanitair">
              <controlPr defaultSize="0" autoFill="0" autoLine="0" autoPict="0">
                <anchor moveWithCells="1">
                  <from>
                    <xdr:col>0</xdr:col>
                    <xdr:colOff>160020</xdr:colOff>
                    <xdr:row>46</xdr:row>
                    <xdr:rowOff>0</xdr:rowOff>
                  </from>
                  <to>
                    <xdr:col>2</xdr:col>
                    <xdr:colOff>137160</xdr:colOff>
                    <xdr:row>49</xdr:row>
                    <xdr:rowOff>30480</xdr:rowOff>
                  </to>
                </anchor>
              </controlPr>
            </control>
          </mc:Choice>
        </mc:AlternateContent>
        <mc:AlternateContent xmlns:mc="http://schemas.openxmlformats.org/markup-compatibility/2006">
          <mc:Choice Requires="x14">
            <control shapeId="1155" r:id="rId52" name="RB_Spoedprocedure">
              <controlPr defaultSize="0" autoFill="0" autoLine="0" autoPict="0">
                <anchor moveWithCells="1">
                  <from>
                    <xdr:col>0</xdr:col>
                    <xdr:colOff>175260</xdr:colOff>
                    <xdr:row>48</xdr:row>
                    <xdr:rowOff>0</xdr:rowOff>
                  </from>
                  <to>
                    <xdr:col>2</xdr:col>
                    <xdr:colOff>121920</xdr:colOff>
                    <xdr:row>50</xdr:row>
                    <xdr:rowOff>22860</xdr:rowOff>
                  </to>
                </anchor>
              </controlPr>
            </control>
          </mc:Choice>
        </mc:AlternateContent>
        <mc:AlternateContent xmlns:mc="http://schemas.openxmlformats.org/markup-compatibility/2006">
          <mc:Choice Requires="x14">
            <control shapeId="1156" r:id="rId53" name="CB_Leslokalen">
              <controlPr defaultSize="0" autoFill="0" autoLine="0" autoPict="0">
                <anchor moveWithCells="1">
                  <from>
                    <xdr:col>0</xdr:col>
                    <xdr:colOff>160020</xdr:colOff>
                    <xdr:row>221</xdr:row>
                    <xdr:rowOff>0</xdr:rowOff>
                  </from>
                  <to>
                    <xdr:col>2</xdr:col>
                    <xdr:colOff>121920</xdr:colOff>
                    <xdr:row>223</xdr:row>
                    <xdr:rowOff>7620</xdr:rowOff>
                  </to>
                </anchor>
              </controlPr>
            </control>
          </mc:Choice>
        </mc:AlternateContent>
        <mc:AlternateContent xmlns:mc="http://schemas.openxmlformats.org/markup-compatibility/2006">
          <mc:Choice Requires="x14">
            <control shapeId="1157" r:id="rId54" name="CB_PolyvalenteZaalEnOfRefter">
              <controlPr defaultSize="0" autoFill="0" autoLine="0" autoPict="0">
                <anchor moveWithCells="1">
                  <from>
                    <xdr:col>0</xdr:col>
                    <xdr:colOff>152400</xdr:colOff>
                    <xdr:row>222</xdr:row>
                    <xdr:rowOff>182880</xdr:rowOff>
                  </from>
                  <to>
                    <xdr:col>2</xdr:col>
                    <xdr:colOff>114300</xdr:colOff>
                    <xdr:row>225</xdr:row>
                    <xdr:rowOff>0</xdr:rowOff>
                  </to>
                </anchor>
              </controlPr>
            </control>
          </mc:Choice>
        </mc:AlternateContent>
        <mc:AlternateContent xmlns:mc="http://schemas.openxmlformats.org/markup-compatibility/2006">
          <mc:Choice Requires="x14">
            <control shapeId="1158" r:id="rId55" name="CB_AdministratieEnOfOnderst">
              <controlPr defaultSize="0" autoFill="0" autoLine="0" autoPict="0">
                <anchor moveWithCells="1">
                  <from>
                    <xdr:col>0</xdr:col>
                    <xdr:colOff>160020</xdr:colOff>
                    <xdr:row>225</xdr:row>
                    <xdr:rowOff>0</xdr:rowOff>
                  </from>
                  <to>
                    <xdr:col>2</xdr:col>
                    <xdr:colOff>121920</xdr:colOff>
                    <xdr:row>227</xdr:row>
                    <xdr:rowOff>7620</xdr:rowOff>
                  </to>
                </anchor>
              </controlPr>
            </control>
          </mc:Choice>
        </mc:AlternateContent>
        <mc:AlternateContent xmlns:mc="http://schemas.openxmlformats.org/markup-compatibility/2006">
          <mc:Choice Requires="x14">
            <control shapeId="1159" r:id="rId56" name="CB_Sanitair">
              <controlPr defaultSize="0" autoFill="0" autoLine="0" autoPict="0">
                <anchor moveWithCells="1">
                  <from>
                    <xdr:col>0</xdr:col>
                    <xdr:colOff>160020</xdr:colOff>
                    <xdr:row>226</xdr:row>
                    <xdr:rowOff>152400</xdr:rowOff>
                  </from>
                  <to>
                    <xdr:col>2</xdr:col>
                    <xdr:colOff>121920</xdr:colOff>
                    <xdr:row>228</xdr:row>
                    <xdr:rowOff>160020</xdr:rowOff>
                  </to>
                </anchor>
              </controlPr>
            </control>
          </mc:Choice>
        </mc:AlternateContent>
        <mc:AlternateContent xmlns:mc="http://schemas.openxmlformats.org/markup-compatibility/2006">
          <mc:Choice Requires="x14">
            <control shapeId="1160" r:id="rId57" name="CB_AndereRuimte">
              <controlPr defaultSize="0" autoFill="0" autoLine="0" autoPict="0">
                <anchor moveWithCells="1">
                  <from>
                    <xdr:col>0</xdr:col>
                    <xdr:colOff>160020</xdr:colOff>
                    <xdr:row>228</xdr:row>
                    <xdr:rowOff>152400</xdr:rowOff>
                  </from>
                  <to>
                    <xdr:col>2</xdr:col>
                    <xdr:colOff>121920</xdr:colOff>
                    <xdr:row>230</xdr:row>
                    <xdr:rowOff>160020</xdr:rowOff>
                  </to>
                </anchor>
              </controlPr>
            </control>
          </mc:Choice>
        </mc:AlternateContent>
        <mc:AlternateContent xmlns:mc="http://schemas.openxmlformats.org/markup-compatibility/2006">
          <mc:Choice Requires="x14">
            <control shapeId="1161" r:id="rId58" name="CB_OVAM">
              <controlPr defaultSize="0" autoFill="0" autoLine="0" autoPict="0">
                <anchor moveWithCells="1">
                  <from>
                    <xdr:col>0</xdr:col>
                    <xdr:colOff>160020</xdr:colOff>
                    <xdr:row>299</xdr:row>
                    <xdr:rowOff>0</xdr:rowOff>
                  </from>
                  <to>
                    <xdr:col>2</xdr:col>
                    <xdr:colOff>121920</xdr:colOff>
                    <xdr:row>301</xdr:row>
                    <xdr:rowOff>22860</xdr:rowOff>
                  </to>
                </anchor>
              </controlPr>
            </control>
          </mc:Choice>
        </mc:AlternateContent>
        <mc:AlternateContent xmlns:mc="http://schemas.openxmlformats.org/markup-compatibility/2006">
          <mc:Choice Requires="x14">
            <control shapeId="1163" r:id="rId59" name="CB_BewijsstukZakelijkRechtJN">
              <controlPr defaultSize="0" autoFill="0" autoLine="0" autoPict="0">
                <anchor moveWithCells="1">
                  <from>
                    <xdr:col>0</xdr:col>
                    <xdr:colOff>152400</xdr:colOff>
                    <xdr:row>544</xdr:row>
                    <xdr:rowOff>0</xdr:rowOff>
                  </from>
                  <to>
                    <xdr:col>2</xdr:col>
                    <xdr:colOff>114300</xdr:colOff>
                    <xdr:row>546</xdr:row>
                    <xdr:rowOff>7620</xdr:rowOff>
                  </to>
                </anchor>
              </controlPr>
            </control>
          </mc:Choice>
        </mc:AlternateContent>
        <mc:AlternateContent xmlns:mc="http://schemas.openxmlformats.org/markup-compatibility/2006">
          <mc:Choice Requires="x14">
            <control shapeId="1164" r:id="rId60" name="CB_BewijsstukSamenwmod">
              <controlPr defaultSize="0" autoFill="0" autoLine="0" autoPict="0">
                <anchor moveWithCells="1">
                  <from>
                    <xdr:col>0</xdr:col>
                    <xdr:colOff>160020</xdr:colOff>
                    <xdr:row>547</xdr:row>
                    <xdr:rowOff>152400</xdr:rowOff>
                  </from>
                  <to>
                    <xdr:col>2</xdr:col>
                    <xdr:colOff>121920</xdr:colOff>
                    <xdr:row>550</xdr:row>
                    <xdr:rowOff>0</xdr:rowOff>
                  </to>
                </anchor>
              </controlPr>
            </control>
          </mc:Choice>
        </mc:AlternateContent>
        <mc:AlternateContent xmlns:mc="http://schemas.openxmlformats.org/markup-compatibility/2006">
          <mc:Choice Requires="x14">
            <control shapeId="1170" r:id="rId61" name="CB_InplantingsplanEnOverzicht">
              <controlPr defaultSize="0" autoFill="0" autoLine="0" autoPict="0">
                <anchor moveWithCells="1">
                  <from>
                    <xdr:col>0</xdr:col>
                    <xdr:colOff>152400</xdr:colOff>
                    <xdr:row>543</xdr:row>
                    <xdr:rowOff>30480</xdr:rowOff>
                  </from>
                  <to>
                    <xdr:col>1</xdr:col>
                    <xdr:colOff>137160</xdr:colOff>
                    <xdr:row>543</xdr:row>
                    <xdr:rowOff>213360</xdr:rowOff>
                  </to>
                </anchor>
              </controlPr>
            </control>
          </mc:Choice>
        </mc:AlternateContent>
        <mc:AlternateContent xmlns:mc="http://schemas.openxmlformats.org/markup-compatibility/2006">
          <mc:Choice Requires="x14">
            <control shapeId="1171" r:id="rId62" name="CB_BewijsstukAttestVerzekering">
              <controlPr defaultSize="0" autoFill="0" autoLine="0" autoPict="0">
                <anchor moveWithCells="1">
                  <from>
                    <xdr:col>0</xdr:col>
                    <xdr:colOff>152400</xdr:colOff>
                    <xdr:row>546</xdr:row>
                    <xdr:rowOff>0</xdr:rowOff>
                  </from>
                  <to>
                    <xdr:col>2</xdr:col>
                    <xdr:colOff>114300</xdr:colOff>
                    <xdr:row>548</xdr:row>
                    <xdr:rowOff>0</xdr:rowOff>
                  </to>
                </anchor>
              </controlPr>
            </control>
          </mc:Choice>
        </mc:AlternateContent>
        <mc:AlternateContent xmlns:mc="http://schemas.openxmlformats.org/markup-compatibility/2006">
          <mc:Choice Requires="x14">
            <control shapeId="1172" r:id="rId63" name="CB_BewijsstukBerekBrutoOpp">
              <controlPr defaultSize="0" autoFill="0" autoLine="0" autoPict="0">
                <anchor moveWithCells="1">
                  <from>
                    <xdr:col>0</xdr:col>
                    <xdr:colOff>160020</xdr:colOff>
                    <xdr:row>549</xdr:row>
                    <xdr:rowOff>175260</xdr:rowOff>
                  </from>
                  <to>
                    <xdr:col>2</xdr:col>
                    <xdr:colOff>45720</xdr:colOff>
                    <xdr:row>551</xdr:row>
                    <xdr:rowOff>160020</xdr:rowOff>
                  </to>
                </anchor>
              </controlPr>
            </control>
          </mc:Choice>
        </mc:AlternateContent>
        <mc:AlternateContent xmlns:mc="http://schemas.openxmlformats.org/markup-compatibility/2006">
          <mc:Choice Requires="x14">
            <control shapeId="1173" r:id="rId64" name="CB_Inplantingsplan">
              <controlPr defaultSize="0" autoFill="0" autoLine="0" autoPict="0">
                <anchor moveWithCells="1">
                  <from>
                    <xdr:col>0</xdr:col>
                    <xdr:colOff>175260</xdr:colOff>
                    <xdr:row>551</xdr:row>
                    <xdr:rowOff>175260</xdr:rowOff>
                  </from>
                  <to>
                    <xdr:col>2</xdr:col>
                    <xdr:colOff>137160</xdr:colOff>
                    <xdr:row>553</xdr:row>
                    <xdr:rowOff>175260</xdr:rowOff>
                  </to>
                </anchor>
              </controlPr>
            </control>
          </mc:Choice>
        </mc:AlternateContent>
        <mc:AlternateContent xmlns:mc="http://schemas.openxmlformats.org/markup-compatibility/2006">
          <mc:Choice Requires="x14">
            <control shapeId="1174" r:id="rId65" name="CB_Overzichtsplan">
              <controlPr defaultSize="0" autoFill="0" autoLine="0" autoPict="0">
                <anchor moveWithCells="1">
                  <from>
                    <xdr:col>0</xdr:col>
                    <xdr:colOff>160020</xdr:colOff>
                    <xdr:row>553</xdr:row>
                    <xdr:rowOff>175260</xdr:rowOff>
                  </from>
                  <to>
                    <xdr:col>2</xdr:col>
                    <xdr:colOff>121920</xdr:colOff>
                    <xdr:row>555</xdr:row>
                    <xdr:rowOff>175260</xdr:rowOff>
                  </to>
                </anchor>
              </controlPr>
            </control>
          </mc:Choice>
        </mc:AlternateContent>
        <mc:AlternateContent xmlns:mc="http://schemas.openxmlformats.org/markup-compatibility/2006">
          <mc:Choice Requires="x14">
            <control shapeId="1175" r:id="rId66" name="RB_SamenWerking_OV_PS_True">
              <controlPr defaultSize="0" autoFill="0" autoLine="0" autoPict="0">
                <anchor moveWithCells="1">
                  <from>
                    <xdr:col>0</xdr:col>
                    <xdr:colOff>152400</xdr:colOff>
                    <xdr:row>288</xdr:row>
                    <xdr:rowOff>22860</xdr:rowOff>
                  </from>
                  <to>
                    <xdr:col>2</xdr:col>
                    <xdr:colOff>38100</xdr:colOff>
                    <xdr:row>289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13D3E25295F14888F2D0BA6260DD0D" ma:contentTypeVersion="2" ma:contentTypeDescription="Een nieuw document maken." ma:contentTypeScope="" ma:versionID="f29eef16dece35875f932db98db02105">
  <xsd:schema xmlns:xsd="http://www.w3.org/2001/XMLSchema" xmlns:xs="http://www.w3.org/2001/XMLSchema" xmlns:p="http://schemas.microsoft.com/office/2006/metadata/properties" xmlns:ns2="2964b477-02b0-497b-9279-63f9593fdc05" targetNamespace="http://schemas.microsoft.com/office/2006/metadata/properties" ma:root="true" ma:fieldsID="1900cd072204ea7ad3acd894523bb929" ns2:_="">
    <xsd:import namespace="2964b477-02b0-497b-9279-63f9593fdc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4b477-02b0-497b-9279-63f9593fd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2E00D2-D412-42E0-B841-98F62BE4F868}">
  <ds:schemaRefs>
    <ds:schemaRef ds:uri="http://purl.org/dc/terms/"/>
    <ds:schemaRef ds:uri="http://schemas.openxmlformats.org/package/2006/metadata/core-properties"/>
    <ds:schemaRef ds:uri="2964b477-02b0-497b-9279-63f9593fdc0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3.xml><?xml version="1.0" encoding="utf-8"?>
<ds:datastoreItem xmlns:ds="http://schemas.openxmlformats.org/officeDocument/2006/customXml" ds:itemID="{585B0D67-801E-4553-A165-C531909EF3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4b477-02b0-497b-9279-63f9593fd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122</vt:i4>
      </vt:variant>
    </vt:vector>
  </HeadingPairs>
  <TitlesOfParts>
    <vt:vector size="123" baseType="lpstr">
      <vt:lpstr>aanvraag</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AdministratieveGegevens_fldIMKBO</vt:lpstr>
      <vt:lpstr>AdministratieveGegevens_fldKadastraleGegevensWerkenDatumAkte</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BerekeningBestaandBrutoOppervlakte_fldGebouwcodeAfbraak1</vt:lpstr>
      <vt:lpstr>BerekeningBestaandBrutoOppervlakte_fldGebouwcodeAfbraak2</vt:lpstr>
      <vt:lpstr>BerekeningBestaandBrutoOppervlakte_fldGenormeerdeOmgevingBehoudenBrutoOppM2Fietsenbergplaats</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BerekeningFysischeNorm_fldAantalFiets</vt:lpstr>
      <vt:lpstr>BerekeningFysischeNorm_fldAantalPersoneelsledenHalveOpdracht</vt:lpstr>
      <vt:lpstr>BerekeningFysischeNorm_fldOmkaderingsgewicht</vt:lpstr>
      <vt:lpstr>BerekeningTotaleKostprijs_fldTotaleKostprijsAfbraakwerken</vt:lpstr>
      <vt:lpstr>BerekeningTotaleKostprijs_fldTotaleKostprijsEersteUitrustingCLBgebouwen</vt:lpstr>
      <vt:lpstr>BerekeningTotaleKostprijs_fldTotaleKostprijsEersteUitrustingOpenSpeelplaats</vt:lpstr>
      <vt:lpstr>BerekeningTotaleKostprijs_fldTotaleKostprijsEersteUitrustingOverdekteSpeelplaats</vt:lpstr>
      <vt:lpstr>GegevensActualisatie_fldOmschrijvingDuurzaamheid</vt:lpstr>
      <vt:lpstr>GegevensActualisatie_fldOmschrijvingMultifunctionaliteit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OppervlakteNieuwbouwEnKostprijs_fldNieuwbouwBrutoOppM2CLBgebouwen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OppervlakteNieuwbouwEnKostprijs_fldNieuwbouwKostprijsCLBgebouwen</vt:lpstr>
      <vt:lpstr>OppervlakteNieuwbouwEnKostprijs_fldNieuwbouwKostprijsTechnischeLokalen</vt:lpstr>
      <vt:lpstr>OppervlakteNieuwbouwEnKostprijs_fldNieuwbouwNietGenormeerdeOmgevingKostprijs</vt:lpstr>
      <vt:lpstr>OppervlakteVerbouwingswerkenEnKostprijs_fldVerbouwingswerkenBrutoOppM2CLBgebouwen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OppervlakteVerbouwingswerkenEnKostprijs_fldVerbouwingswerkenKostprijsCLBgebouwen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Hoogsteyns Frederik</cp:lastModifiedBy>
  <cp:revision/>
  <dcterms:created xsi:type="dcterms:W3CDTF">2018-11-26T12:43:02Z</dcterms:created>
  <dcterms:modified xsi:type="dcterms:W3CDTF">2022-12-09T07:53:40Z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0x0101004A13D3E25295F14888F2D0BA6260DD0D</vt:lpwstr>
  </property>
  <property fmtid="{D5CDD505-2E9C-101B-9397-08002B2CF9AE}" pid="3" name="DossierNummerColligo">
    <vt:lpwstr/>
  </property>
</Properties>
</file>