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601" activeTab="0"/>
  </bookViews>
  <sheets>
    <sheet name="Financiële norm" sheetId="1" r:id="rId1"/>
  </sheets>
  <definedNames>
    <definedName name="_xlnm.Print_Titles" localSheetId="0">'Financiële norm'!$1:$4</definedName>
  </definedNames>
  <calcPr fullCalcOnLoad="1"/>
</workbook>
</file>

<file path=xl/sharedStrings.xml><?xml version="1.0" encoding="utf-8"?>
<sst xmlns="http://schemas.openxmlformats.org/spreadsheetml/2006/main" count="182" uniqueCount="182">
  <si>
    <t xml:space="preserve">   INDEXERINGSFORMULE:
   0,40 x s/S + 0,40 x i/I + 0,20</t>
  </si>
  <si>
    <r>
      <t xml:space="preserve">waarde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op 1 januari 2007 =</t>
    </r>
  </si>
  <si>
    <r>
      <t>waarde</t>
    </r>
    <r>
      <rPr>
        <b/>
        <sz val="10"/>
        <rFont val="Arial"/>
        <family val="2"/>
      </rPr>
      <t xml:space="preserve"> I </t>
    </r>
    <r>
      <rPr>
        <sz val="10"/>
        <rFont val="Arial"/>
        <family val="0"/>
      </rPr>
      <t>op 1 januari 2007 =</t>
    </r>
  </si>
  <si>
    <t>jan. 2007:</t>
  </si>
  <si>
    <t>feb. 2007:</t>
  </si>
  <si>
    <t>mrt. 2007:</t>
  </si>
  <si>
    <t>apr. 2007:</t>
  </si>
  <si>
    <t>mei. 2007:</t>
  </si>
  <si>
    <t>jun. 2007:</t>
  </si>
  <si>
    <t>jul. 2007:</t>
  </si>
  <si>
    <t>aug. 2007:</t>
  </si>
  <si>
    <t>sep. 2007:</t>
  </si>
  <si>
    <t>okt. 2007:</t>
  </si>
  <si>
    <t>nov. 2007:</t>
  </si>
  <si>
    <t>jan. 2008:</t>
  </si>
  <si>
    <t>feb. 2008:</t>
  </si>
  <si>
    <t>mrt. 2008:</t>
  </si>
  <si>
    <t>apr. 2008:</t>
  </si>
  <si>
    <t>mei. 2008:</t>
  </si>
  <si>
    <t>jun. 2008:</t>
  </si>
  <si>
    <t>jul. 2008:</t>
  </si>
  <si>
    <t>aug. 2008:</t>
  </si>
  <si>
    <t>sep. 2008:</t>
  </si>
  <si>
    <t>okt. 2008:</t>
  </si>
  <si>
    <t>nov. 2008:</t>
  </si>
  <si>
    <t>dec. 2008:</t>
  </si>
  <si>
    <t>jan. 2009:</t>
  </si>
  <si>
    <t>feb. 2009:</t>
  </si>
  <si>
    <t>apr. 2009:</t>
  </si>
  <si>
    <t>jun. 2009:</t>
  </si>
  <si>
    <t>aug.2009:</t>
  </si>
  <si>
    <t>sep. 2009:</t>
  </si>
  <si>
    <t>okt. 2009:</t>
  </si>
  <si>
    <t>nov. 2009:</t>
  </si>
  <si>
    <t>dec. 2009:</t>
  </si>
  <si>
    <t>jan. 2010:</t>
  </si>
  <si>
    <t>feb. 2010:</t>
  </si>
  <si>
    <t>mrt. 2010:</t>
  </si>
  <si>
    <t>Subsidie
 passief
andere</t>
  </si>
  <si>
    <t>Subsidie
passief
basisond.</t>
  </si>
  <si>
    <t>apr. 2010:</t>
  </si>
  <si>
    <t>mrt. 2009:</t>
  </si>
  <si>
    <t>jul.  2009:</t>
  </si>
  <si>
    <t>mei  2009:</t>
  </si>
  <si>
    <t>mei  2010:</t>
  </si>
  <si>
    <t>jun. 2010:</t>
  </si>
  <si>
    <t>jul. 2010:</t>
  </si>
  <si>
    <t>aug. 2010:</t>
  </si>
  <si>
    <t>sep. 2010:</t>
  </si>
  <si>
    <t>okt. 2010:</t>
  </si>
  <si>
    <t>nov. 2010:</t>
  </si>
  <si>
    <t>dec. 2010:</t>
  </si>
  <si>
    <t>jan. 2011:</t>
  </si>
  <si>
    <t>feb. 2011:</t>
  </si>
  <si>
    <t>mrt. 2011:</t>
  </si>
  <si>
    <t>apr. 2011:</t>
  </si>
  <si>
    <t>mei  2011:</t>
  </si>
  <si>
    <t>jun. 2011:</t>
  </si>
  <si>
    <t>jul. 2011:</t>
  </si>
  <si>
    <t>aug. 2011:</t>
  </si>
  <si>
    <t>sep. 2011:</t>
  </si>
  <si>
    <t>okt. 2011:</t>
  </si>
  <si>
    <t>nov. 2011:</t>
  </si>
  <si>
    <t>dec. 2011:</t>
  </si>
  <si>
    <t>jan. 2012:</t>
  </si>
  <si>
    <t>feb. 2012:</t>
  </si>
  <si>
    <t>mrt. 2012:</t>
  </si>
  <si>
    <t>apr. 2012:</t>
  </si>
  <si>
    <t>mei  2012:</t>
  </si>
  <si>
    <t>jun. 2012:</t>
  </si>
  <si>
    <t>jul. 2012:</t>
  </si>
  <si>
    <t>aug. 2012:</t>
  </si>
  <si>
    <t>sep. 2012:</t>
  </si>
  <si>
    <t>okt. 2012:</t>
  </si>
  <si>
    <t>nov. 2012:</t>
  </si>
  <si>
    <t>dec. 2012:</t>
  </si>
  <si>
    <t>jan. 2013:</t>
  </si>
  <si>
    <t>feb. 2013:</t>
  </si>
  <si>
    <t>mrt. 2013:</t>
  </si>
  <si>
    <t>apr. 2013:</t>
  </si>
  <si>
    <t>mei  2013:</t>
  </si>
  <si>
    <t>jun. 2013:</t>
  </si>
  <si>
    <t>jul. 2013:</t>
  </si>
  <si>
    <t>aug. 2013:</t>
  </si>
  <si>
    <t>sep. 2013:</t>
  </si>
  <si>
    <t>okt. 2013:</t>
  </si>
  <si>
    <t>nov. 2013:</t>
  </si>
  <si>
    <t>dec. 2013:</t>
  </si>
  <si>
    <t>jan. 2014:</t>
  </si>
  <si>
    <t>feb. 2014:</t>
  </si>
  <si>
    <t>mrt. 2014:</t>
  </si>
  <si>
    <t>apr. 2014:</t>
  </si>
  <si>
    <t>mei. 2014:</t>
  </si>
  <si>
    <t>juni. 2014:</t>
  </si>
  <si>
    <t>jul. 2014:</t>
  </si>
  <si>
    <t>juni. 2015:</t>
  </si>
  <si>
    <t>aug. 2014:</t>
  </si>
  <si>
    <t>sep. 2014:</t>
  </si>
  <si>
    <t>okt. 2014:</t>
  </si>
  <si>
    <t>nov. 2014:</t>
  </si>
  <si>
    <t>dec. 2014:</t>
  </si>
  <si>
    <t>jan. 2015:</t>
  </si>
  <si>
    <t>feb. 2015:</t>
  </si>
  <si>
    <t>mrt. 2015:</t>
  </si>
  <si>
    <t>apr. 2015:</t>
  </si>
  <si>
    <t>mei. 2015:</t>
  </si>
  <si>
    <t>jul. 2015:</t>
  </si>
  <si>
    <t>aug. 2015:</t>
  </si>
  <si>
    <t>sep. 2015</t>
  </si>
  <si>
    <t>jan. 2016:</t>
  </si>
  <si>
    <t>okt. 2015:</t>
  </si>
  <si>
    <t>nov. 2015:</t>
  </si>
  <si>
    <t>dec. 2015:</t>
  </si>
  <si>
    <t>feb. 2016:</t>
  </si>
  <si>
    <t>mrt. 2016:</t>
  </si>
  <si>
    <t>apr. 2016:</t>
  </si>
  <si>
    <t>mei. 2016:</t>
  </si>
  <si>
    <t>juni. 2016:</t>
  </si>
  <si>
    <t>jul. 2016:</t>
  </si>
  <si>
    <t>aug. 2016:</t>
  </si>
  <si>
    <t>sep.2016:</t>
  </si>
  <si>
    <t>okt. 2016:</t>
  </si>
  <si>
    <t>nov. 2016:</t>
  </si>
  <si>
    <t>dec. 2016:</t>
  </si>
  <si>
    <t>Index
verbouwing</t>
  </si>
  <si>
    <t>Norm
passiefproject</t>
  </si>
  <si>
    <t>E40-subsidie
basisonder-
wijs</t>
  </si>
  <si>
    <t>E40-subsidie
andere</t>
  </si>
  <si>
    <t>jan. 2017</t>
  </si>
  <si>
    <t>feb. 2017:</t>
  </si>
  <si>
    <t>mrt. 2017:</t>
  </si>
  <si>
    <t>apr. 2017:</t>
  </si>
  <si>
    <t>mei. 2017:</t>
  </si>
  <si>
    <t>juni. 2017:</t>
  </si>
  <si>
    <t>jul. 2017:</t>
  </si>
  <si>
    <t>aug. 2017:</t>
  </si>
  <si>
    <t>sep. 2017:</t>
  </si>
  <si>
    <t>okt. 2017:</t>
  </si>
  <si>
    <t>nov. 2017</t>
  </si>
  <si>
    <t>dec. 2017</t>
  </si>
  <si>
    <t>jan. 2018:</t>
  </si>
  <si>
    <t>feb. 2018:</t>
  </si>
  <si>
    <t>apr.2018</t>
  </si>
  <si>
    <t>mei.2018</t>
  </si>
  <si>
    <t>okt. 2018</t>
  </si>
  <si>
    <t>sep.2018</t>
  </si>
  <si>
    <t>aug. 2018</t>
  </si>
  <si>
    <t>jul. 2018</t>
  </si>
  <si>
    <t>jun. 2018</t>
  </si>
  <si>
    <t>mrt. 2018</t>
  </si>
  <si>
    <t>nov. 2018</t>
  </si>
  <si>
    <t>dec. 2018</t>
  </si>
  <si>
    <t>jan. 2019</t>
  </si>
  <si>
    <t>feb. 2019</t>
  </si>
  <si>
    <t>mrt. 2019</t>
  </si>
  <si>
    <t>apr. 2019</t>
  </si>
  <si>
    <t>mei. 2019</t>
  </si>
  <si>
    <t>jun. 2019</t>
  </si>
  <si>
    <t>jul. 2019</t>
  </si>
  <si>
    <t>dec. 2007</t>
  </si>
  <si>
    <t>aug. 2019</t>
  </si>
  <si>
    <t>sep. 2019</t>
  </si>
  <si>
    <t>okt. 2019</t>
  </si>
  <si>
    <t>nov. 2019</t>
  </si>
  <si>
    <t>dec. 2019</t>
  </si>
  <si>
    <t>jan. 2020</t>
  </si>
  <si>
    <t>feb. 2020</t>
  </si>
  <si>
    <t>mrt. 2020</t>
  </si>
  <si>
    <t>apr. 2020</t>
  </si>
  <si>
    <t>mei.020</t>
  </si>
  <si>
    <t>jun. 2020</t>
  </si>
  <si>
    <t>jul. 2020</t>
  </si>
  <si>
    <t>aug. 2020</t>
  </si>
  <si>
    <t>sep. 2020</t>
  </si>
  <si>
    <t>okt. 2020</t>
  </si>
  <si>
    <t>Schoollokalen niet EPB-plichtig</t>
  </si>
  <si>
    <t xml:space="preserve">Schoollokalen EPB-plichtig </t>
  </si>
  <si>
    <t>Coëfficiënt</t>
  </si>
  <si>
    <t>Waarde i
(materialen)</t>
  </si>
  <si>
    <t xml:space="preserve">Waarde s
(lonen) </t>
  </si>
  <si>
    <t>Periode</t>
  </si>
  <si>
    <t>Overdekte speelplaats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</si>
</sst>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\ &quot;BEF&quot;;\-#,##0\ &quot;BEF&quot;"/>
    <numFmt numFmtId="183" formatCode="#,##0\ &quot;BEF&quot;;[Red]\-#,##0\ &quot;BEF&quot;"/>
    <numFmt numFmtId="184" formatCode="#,##0.00\ &quot;BEF&quot;;\-#,##0.00\ &quot;BEF&quot;"/>
    <numFmt numFmtId="185" formatCode="#,##0.00\ &quot;BEF&quot;;[Red]\-#,##0.00\ &quot;BEF&quot;"/>
    <numFmt numFmtId="186" formatCode="_-* #,##0\ &quot;BEF&quot;_-;\-* #,##0\ &quot;BEF&quot;_-;_-* &quot;-&quot;\ &quot;BEF&quot;_-;_-@_-"/>
    <numFmt numFmtId="187" formatCode="_-* #,##0\ _B_E_F_-;\-* #,##0\ _B_E_F_-;_-* &quot;-&quot;\ _B_E_F_-;_-@_-"/>
    <numFmt numFmtId="188" formatCode="_-* #,##0.00\ &quot;BEF&quot;_-;\-* #,##0.00\ &quot;BEF&quot;_-;_-* &quot;-&quot;??\ &quot;BEF&quot;_-;_-@_-"/>
    <numFmt numFmtId="189" formatCode="_-* #,##0.00\ _B_E_F_-;\-* #,##0.00\ _B_E_F_-;_-* &quot;-&quot;??\ _B_E_F_-;_-@_-"/>
    <numFmt numFmtId="190" formatCode="#,##0\ &quot;BF&quot;;\-#,##0\ &quot;BF&quot;"/>
    <numFmt numFmtId="191" formatCode="#,##0\ &quot;BF&quot;;[Red]\-#,##0\ &quot;BF&quot;"/>
    <numFmt numFmtId="192" formatCode="#,##0.00\ &quot;BF&quot;;\-#,##0.00\ &quot;BF&quot;"/>
    <numFmt numFmtId="193" formatCode="#,##0.00\ &quot;BF&quot;;[Red]\-#,##0.00\ &quot;BF&quot;"/>
    <numFmt numFmtId="194" formatCode="_-* #,##0\ &quot;BF&quot;_-;\-* #,##0\ &quot;BF&quot;_-;_-* &quot;-&quot;\ &quot;BF&quot;_-;_-@_-"/>
    <numFmt numFmtId="195" formatCode="_-* #,##0\ _B_F_-;\-* #,##0\ _B_F_-;_-* &quot;-&quot;\ _B_F_-;_-@_-"/>
    <numFmt numFmtId="196" formatCode="_-* #,##0.00\ &quot;BF&quot;_-;\-* #,##0.00\ &quot;BF&quot;_-;_-* &quot;-&quot;??\ &quot;BF&quot;_-;_-@_-"/>
    <numFmt numFmtId="197" formatCode="_-* #,##0.00\ _B_F_-;\-* #,##0.00\ _B_F_-;_-* &quot;-&quot;??\ _B_F_-;_-@_-"/>
    <numFmt numFmtId="198" formatCode="#.##0"/>
    <numFmt numFmtId="199" formatCode="0.00000"/>
    <numFmt numFmtId="200" formatCode="#.##0.00000"/>
    <numFmt numFmtId="201" formatCode="0.000"/>
    <numFmt numFmtId="202" formatCode="#.##0.000\ _B_E_F"/>
    <numFmt numFmtId="203" formatCode="#.##0.000"/>
    <numFmt numFmtId="204" formatCode="0.000E+00"/>
    <numFmt numFmtId="205" formatCode="#.##"/>
    <numFmt numFmtId="206" formatCode="0.0000"/>
    <numFmt numFmtId="207" formatCode="0.0000;[Red]0.0000"/>
    <numFmt numFmtId="208" formatCode="#.##0.00\ _B_E_F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9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7" fontId="5" fillId="0" borderId="12" xfId="0" applyNumberFormat="1" applyFont="1" applyBorder="1" applyAlignment="1" applyProtection="1">
      <alignment horizontal="right"/>
      <protection locked="0"/>
    </xf>
    <xf numFmtId="201" fontId="5" fillId="0" borderId="13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99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7" fontId="5" fillId="0" borderId="15" xfId="0" applyNumberFormat="1" applyFont="1" applyBorder="1" applyAlignment="1" applyProtection="1">
      <alignment horizontal="right"/>
      <protection locked="0"/>
    </xf>
    <xf numFmtId="201" fontId="5" fillId="0" borderId="16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199" fontId="5" fillId="0" borderId="17" xfId="0" applyNumberFormat="1" applyFont="1" applyBorder="1" applyAlignment="1" applyProtection="1">
      <alignment horizontal="center"/>
      <protection locked="0"/>
    </xf>
    <xf numFmtId="4" fontId="5" fillId="0" borderId="17" xfId="0" applyNumberFormat="1" applyFont="1" applyBorder="1" applyAlignment="1" applyProtection="1">
      <alignment horizontal="center"/>
      <protection locked="0"/>
    </xf>
    <xf numFmtId="4" fontId="5" fillId="0" borderId="18" xfId="0" applyNumberFormat="1" applyFont="1" applyBorder="1" applyAlignment="1" applyProtection="1">
      <alignment horizontal="center"/>
      <protection locked="0"/>
    </xf>
    <xf numFmtId="17" fontId="5" fillId="0" borderId="12" xfId="0" applyNumberFormat="1" applyFont="1" applyFill="1" applyBorder="1" applyAlignment="1" applyProtection="1">
      <alignment horizontal="right"/>
      <protection locked="0"/>
    </xf>
    <xf numFmtId="201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99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14" xfId="0" applyNumberFormat="1" applyFont="1" applyFill="1" applyBorder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right"/>
      <protection locked="0"/>
    </xf>
    <xf numFmtId="201" fontId="5" fillId="0" borderId="20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199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22" xfId="0" applyNumberFormat="1" applyFont="1" applyFill="1" applyBorder="1" applyAlignment="1" applyProtection="1">
      <alignment horizontal="center"/>
      <protection locked="0"/>
    </xf>
    <xf numFmtId="17" fontId="5" fillId="0" borderId="19" xfId="0" applyNumberFormat="1" applyFont="1" applyFill="1" applyBorder="1" applyAlignment="1" applyProtection="1">
      <alignment horizontal="right"/>
      <protection locked="0"/>
    </xf>
    <xf numFmtId="17" fontId="5" fillId="0" borderId="15" xfId="0" applyNumberFormat="1" applyFont="1" applyFill="1" applyBorder="1" applyAlignment="1" applyProtection="1">
      <alignment horizontal="right"/>
      <protection locked="0"/>
    </xf>
    <xf numFmtId="201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199" fontId="5" fillId="0" borderId="17" xfId="0" applyNumberFormat="1" applyFont="1" applyFill="1" applyBorder="1" applyAlignment="1" applyProtection="1">
      <alignment horizontal="center"/>
      <protection locked="0"/>
    </xf>
    <xf numFmtId="4" fontId="5" fillId="0" borderId="17" xfId="0" applyNumberFormat="1" applyFont="1" applyFill="1" applyBorder="1" applyAlignment="1" applyProtection="1">
      <alignment horizontal="center"/>
      <protection locked="0"/>
    </xf>
    <xf numFmtId="4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99" fontId="5" fillId="0" borderId="21" xfId="0" applyNumberFormat="1" applyFont="1" applyBorder="1" applyAlignment="1" applyProtection="1">
      <alignment horizontal="center"/>
      <protection locked="0"/>
    </xf>
    <xf numFmtId="4" fontId="5" fillId="0" borderId="21" xfId="0" applyNumberFormat="1" applyFont="1" applyBorder="1" applyAlignment="1" applyProtection="1">
      <alignment horizontal="center"/>
      <protection locked="0"/>
    </xf>
    <xf numFmtId="17" fontId="5" fillId="0" borderId="0" xfId="0" applyNumberFormat="1" applyFont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17" fontId="5" fillId="0" borderId="14" xfId="0" applyNumberFormat="1" applyFont="1" applyBorder="1" applyAlignment="1" applyProtection="1">
      <alignment horizontal="right" vertical="top"/>
      <protection locked="0"/>
    </xf>
    <xf numFmtId="0" fontId="5" fillId="0" borderId="14" xfId="0" applyFont="1" applyFill="1" applyBorder="1" applyAlignment="1" applyProtection="1">
      <alignment horizontal="right" vertical="top"/>
      <protection locked="0"/>
    </xf>
    <xf numFmtId="201" fontId="5" fillId="0" borderId="0" xfId="0" applyNumberFormat="1" applyFont="1" applyBorder="1" applyAlignment="1" applyProtection="1">
      <alignment horizontal="center"/>
      <protection locked="0"/>
    </xf>
    <xf numFmtId="17" fontId="5" fillId="0" borderId="14" xfId="0" applyNumberFormat="1" applyFont="1" applyFill="1" applyBorder="1" applyAlignment="1" applyProtection="1">
      <alignment horizontal="right" vertical="top"/>
      <protection locked="0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70"/>
  <sheetViews>
    <sheetView showZeros="0" tabSelected="1" view="pageBreakPreview" zoomScaleSheetLayoutView="100" zoomScalePageLayoutView="0" workbookViewId="0" topLeftCell="A1">
      <pane ySplit="4" topLeftCell="A155" activePane="bottomLeft" state="frozen"/>
      <selection pane="topLeft" activeCell="A1" sqref="A1"/>
      <selection pane="bottomLeft" activeCell="L174" sqref="L174"/>
    </sheetView>
  </sheetViews>
  <sheetFormatPr defaultColWidth="11.57421875" defaultRowHeight="12.75"/>
  <cols>
    <col min="1" max="1" width="8.421875" style="0" bestFit="1" customWidth="1"/>
    <col min="2" max="2" width="8.421875" style="0" customWidth="1"/>
    <col min="3" max="3" width="10.57421875" style="0" bestFit="1" customWidth="1"/>
    <col min="4" max="4" width="9.421875" style="0" bestFit="1" customWidth="1"/>
    <col min="5" max="5" width="11.28125" style="0" bestFit="1" customWidth="1"/>
    <col min="6" max="6" width="11.28125" style="0" customWidth="1"/>
    <col min="7" max="7" width="11.28125" style="0" bestFit="1" customWidth="1"/>
    <col min="8" max="8" width="11.28125" style="0" customWidth="1"/>
    <col min="9" max="9" width="11.421875" style="0" customWidth="1"/>
    <col min="10" max="10" width="11.421875" style="0" bestFit="1" customWidth="1"/>
    <col min="11" max="12" width="11.421875" style="0" customWidth="1"/>
    <col min="13" max="13" width="12.57421875" style="0" customWidth="1"/>
  </cols>
  <sheetData>
    <row r="1" spans="1:13" ht="15" customHeight="1">
      <c r="A1" s="55" t="s">
        <v>0</v>
      </c>
      <c r="B1" s="56"/>
      <c r="C1" s="57"/>
      <c r="D1" s="61" t="s">
        <v>1</v>
      </c>
      <c r="E1" s="61"/>
      <c r="F1" s="61"/>
      <c r="G1" s="61"/>
      <c r="H1" s="61"/>
      <c r="I1" s="62"/>
      <c r="J1" s="50">
        <v>26.869</v>
      </c>
      <c r="K1" s="50"/>
      <c r="L1" s="50"/>
      <c r="M1" s="51"/>
    </row>
    <row r="2" spans="1:13" ht="15" customHeight="1">
      <c r="A2" s="58"/>
      <c r="B2" s="59"/>
      <c r="C2" s="60"/>
      <c r="D2" s="63" t="s">
        <v>2</v>
      </c>
      <c r="E2" s="63"/>
      <c r="F2" s="63"/>
      <c r="G2" s="63"/>
      <c r="H2" s="63"/>
      <c r="I2" s="64"/>
      <c r="J2" s="52">
        <v>6541</v>
      </c>
      <c r="K2" s="52"/>
      <c r="L2" s="52"/>
      <c r="M2" s="53"/>
    </row>
    <row r="3" spans="1:13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1" customFormat="1" ht="30">
      <c r="A4" s="2" t="s">
        <v>180</v>
      </c>
      <c r="B4" s="3" t="s">
        <v>179</v>
      </c>
      <c r="C4" s="3" t="s">
        <v>178</v>
      </c>
      <c r="D4" s="2" t="s">
        <v>177</v>
      </c>
      <c r="E4" s="3" t="s">
        <v>124</v>
      </c>
      <c r="F4" s="4" t="s">
        <v>176</v>
      </c>
      <c r="G4" s="4" t="s">
        <v>175</v>
      </c>
      <c r="H4" s="3" t="s">
        <v>125</v>
      </c>
      <c r="I4" s="3" t="s">
        <v>126</v>
      </c>
      <c r="J4" s="3" t="s">
        <v>127</v>
      </c>
      <c r="K4" s="5" t="s">
        <v>39</v>
      </c>
      <c r="L4" s="5" t="s">
        <v>38</v>
      </c>
      <c r="M4" s="6" t="s">
        <v>181</v>
      </c>
    </row>
    <row r="5" spans="1:13" s="13" customFormat="1" ht="12.75">
      <c r="A5" s="14" t="s">
        <v>3</v>
      </c>
      <c r="B5" s="15">
        <v>26.869</v>
      </c>
      <c r="C5" s="16">
        <v>6541</v>
      </c>
      <c r="D5" s="17">
        <v>1</v>
      </c>
      <c r="E5" s="18">
        <v>125000</v>
      </c>
      <c r="F5" s="18">
        <v>1200</v>
      </c>
      <c r="G5" s="18">
        <v>1178.19</v>
      </c>
      <c r="H5" s="18">
        <v>1410</v>
      </c>
      <c r="I5" s="18">
        <v>6.3</v>
      </c>
      <c r="J5" s="18">
        <v>8.4</v>
      </c>
      <c r="K5" s="18">
        <v>70.5</v>
      </c>
      <c r="L5" s="18">
        <v>94</v>
      </c>
      <c r="M5" s="19">
        <v>600</v>
      </c>
    </row>
    <row r="6" spans="1:13" s="13" customFormat="1" ht="12.75">
      <c r="A6" s="7" t="s">
        <v>4</v>
      </c>
      <c r="B6" s="8">
        <v>26.884</v>
      </c>
      <c r="C6" s="9">
        <v>6599</v>
      </c>
      <c r="D6" s="10">
        <f aca="true" t="shared" si="0" ref="D6:D11">ROUND(0.4*(ROUND(B6/$J$1,5)),5)+ROUND(0.4*(ROUND(C6/$J$2,5)),5)+0.2</f>
        <v>1.00377</v>
      </c>
      <c r="E6" s="11">
        <f aca="true" t="shared" si="1" ref="E6:E67">D6*E$5</f>
        <v>125471.25</v>
      </c>
      <c r="F6" s="11">
        <f aca="true" t="shared" si="2" ref="F6:F11">D6*F$5</f>
        <v>1204.5240000000001</v>
      </c>
      <c r="G6" s="11">
        <f aca="true" t="shared" si="3" ref="G6:G11">D6*G$5</f>
        <v>1182.6317763000002</v>
      </c>
      <c r="H6" s="11">
        <f aca="true" t="shared" si="4" ref="H6:H11">D6*H$5</f>
        <v>1415.3157</v>
      </c>
      <c r="I6" s="11">
        <f aca="true" t="shared" si="5" ref="I6:I11">D6*I$5</f>
        <v>6.323751000000001</v>
      </c>
      <c r="J6" s="11">
        <f aca="true" t="shared" si="6" ref="J6:J11">D6*J$5</f>
        <v>8.431668</v>
      </c>
      <c r="K6" s="11">
        <f aca="true" t="shared" si="7" ref="K6:K11">D6*K$5</f>
        <v>70.76578500000001</v>
      </c>
      <c r="L6" s="11">
        <f aca="true" t="shared" si="8" ref="L6:L11">D6*L$5</f>
        <v>94.35438</v>
      </c>
      <c r="M6" s="12">
        <f aca="true" t="shared" si="9" ref="M6:M11">D6*M$5</f>
        <v>602.2620000000001</v>
      </c>
    </row>
    <row r="7" spans="1:13" s="13" customFormat="1" ht="12.75">
      <c r="A7" s="7" t="s">
        <v>5</v>
      </c>
      <c r="B7" s="8">
        <v>26.884</v>
      </c>
      <c r="C7" s="9">
        <v>6621</v>
      </c>
      <c r="D7" s="10">
        <f t="shared" si="0"/>
        <v>1.00511</v>
      </c>
      <c r="E7" s="11">
        <f t="shared" si="1"/>
        <v>125638.75</v>
      </c>
      <c r="F7" s="11">
        <f t="shared" si="2"/>
        <v>1206.1319999999998</v>
      </c>
      <c r="G7" s="11">
        <f t="shared" si="3"/>
        <v>1184.2105509</v>
      </c>
      <c r="H7" s="11">
        <f t="shared" si="4"/>
        <v>1417.2051</v>
      </c>
      <c r="I7" s="11">
        <f t="shared" si="5"/>
        <v>6.332192999999999</v>
      </c>
      <c r="J7" s="11">
        <f t="shared" si="6"/>
        <v>8.442924</v>
      </c>
      <c r="K7" s="11">
        <f t="shared" si="7"/>
        <v>70.860255</v>
      </c>
      <c r="L7" s="11">
        <f t="shared" si="8"/>
        <v>94.48034</v>
      </c>
      <c r="M7" s="12">
        <f t="shared" si="9"/>
        <v>603.0659999999999</v>
      </c>
    </row>
    <row r="8" spans="1:13" s="13" customFormat="1" ht="12.75">
      <c r="A8" s="7" t="s">
        <v>6</v>
      </c>
      <c r="B8" s="8">
        <v>26.958</v>
      </c>
      <c r="C8" s="9">
        <v>6692</v>
      </c>
      <c r="D8" s="10">
        <f t="shared" si="0"/>
        <v>1.01056</v>
      </c>
      <c r="E8" s="11">
        <f t="shared" si="1"/>
        <v>126319.99999999999</v>
      </c>
      <c r="F8" s="11">
        <f t="shared" si="2"/>
        <v>1212.6719999999998</v>
      </c>
      <c r="G8" s="11">
        <f t="shared" si="3"/>
        <v>1190.6316864</v>
      </c>
      <c r="H8" s="11">
        <f t="shared" si="4"/>
        <v>1424.8896</v>
      </c>
      <c r="I8" s="11">
        <f t="shared" si="5"/>
        <v>6.366527999999999</v>
      </c>
      <c r="J8" s="11">
        <f t="shared" si="6"/>
        <v>8.488704</v>
      </c>
      <c r="K8" s="11">
        <f t="shared" si="7"/>
        <v>71.24448</v>
      </c>
      <c r="L8" s="11">
        <f t="shared" si="8"/>
        <v>94.99264</v>
      </c>
      <c r="M8" s="12">
        <f t="shared" si="9"/>
        <v>606.3359999999999</v>
      </c>
    </row>
    <row r="9" spans="1:13" s="13" customFormat="1" ht="12.75">
      <c r="A9" s="7" t="s">
        <v>7</v>
      </c>
      <c r="B9" s="8">
        <v>26.958</v>
      </c>
      <c r="C9" s="9">
        <v>6731</v>
      </c>
      <c r="D9" s="10">
        <f t="shared" si="0"/>
        <v>1.01294</v>
      </c>
      <c r="E9" s="11">
        <f t="shared" si="1"/>
        <v>126617.5</v>
      </c>
      <c r="F9" s="11">
        <f t="shared" si="2"/>
        <v>1215.528</v>
      </c>
      <c r="G9" s="11">
        <f t="shared" si="3"/>
        <v>1193.4357786</v>
      </c>
      <c r="H9" s="11">
        <f t="shared" si="4"/>
        <v>1428.2454</v>
      </c>
      <c r="I9" s="11">
        <f t="shared" si="5"/>
        <v>6.3815219999999995</v>
      </c>
      <c r="J9" s="11">
        <f t="shared" si="6"/>
        <v>8.508696</v>
      </c>
      <c r="K9" s="11">
        <f t="shared" si="7"/>
        <v>71.41226999999999</v>
      </c>
      <c r="L9" s="11">
        <f t="shared" si="8"/>
        <v>95.21636</v>
      </c>
      <c r="M9" s="12">
        <f t="shared" si="9"/>
        <v>607.764</v>
      </c>
    </row>
    <row r="10" spans="1:13" s="13" customFormat="1" ht="12.75">
      <c r="A10" s="7" t="s">
        <v>8</v>
      </c>
      <c r="B10" s="8">
        <v>27.061</v>
      </c>
      <c r="C10" s="9">
        <v>6783</v>
      </c>
      <c r="D10" s="10">
        <f t="shared" si="0"/>
        <v>1.01766</v>
      </c>
      <c r="E10" s="11">
        <f t="shared" si="1"/>
        <v>127207.5</v>
      </c>
      <c r="F10" s="11">
        <f t="shared" si="2"/>
        <v>1221.192</v>
      </c>
      <c r="G10" s="11">
        <f t="shared" si="3"/>
        <v>1198.9968354</v>
      </c>
      <c r="H10" s="11">
        <f t="shared" si="4"/>
        <v>1434.9006</v>
      </c>
      <c r="I10" s="11">
        <f t="shared" si="5"/>
        <v>6.411258</v>
      </c>
      <c r="J10" s="11">
        <f t="shared" si="6"/>
        <v>8.548344</v>
      </c>
      <c r="K10" s="11">
        <f t="shared" si="7"/>
        <v>71.74503</v>
      </c>
      <c r="L10" s="11">
        <f t="shared" si="8"/>
        <v>95.66004</v>
      </c>
      <c r="M10" s="12">
        <f t="shared" si="9"/>
        <v>610.596</v>
      </c>
    </row>
    <row r="11" spans="1:13" s="13" customFormat="1" ht="12.75">
      <c r="A11" s="7" t="s">
        <v>9</v>
      </c>
      <c r="B11" s="8">
        <v>27.205</v>
      </c>
      <c r="C11" s="9">
        <v>6774</v>
      </c>
      <c r="D11" s="10">
        <f t="shared" si="0"/>
        <v>1.01925</v>
      </c>
      <c r="E11" s="11">
        <f t="shared" si="1"/>
        <v>127406.25</v>
      </c>
      <c r="F11" s="11">
        <f t="shared" si="2"/>
        <v>1223.1</v>
      </c>
      <c r="G11" s="11">
        <f t="shared" si="3"/>
        <v>1200.8701575</v>
      </c>
      <c r="H11" s="11">
        <f t="shared" si="4"/>
        <v>1437.1425</v>
      </c>
      <c r="I11" s="11">
        <f t="shared" si="5"/>
        <v>6.421275</v>
      </c>
      <c r="J11" s="11">
        <f t="shared" si="6"/>
        <v>8.5617</v>
      </c>
      <c r="K11" s="11">
        <f t="shared" si="7"/>
        <v>71.857125</v>
      </c>
      <c r="L11" s="11">
        <f t="shared" si="8"/>
        <v>95.8095</v>
      </c>
      <c r="M11" s="12">
        <f t="shared" si="9"/>
        <v>611.55</v>
      </c>
    </row>
    <row r="12" spans="1:13" s="13" customFormat="1" ht="12.75">
      <c r="A12" s="7" t="s">
        <v>10</v>
      </c>
      <c r="B12" s="48">
        <v>27.205</v>
      </c>
      <c r="C12" s="9">
        <v>6785</v>
      </c>
      <c r="D12" s="10">
        <f aca="true" t="shared" si="10" ref="D12:D17">ROUND(0.4*(ROUND(B12/$J$1,5)),5)+ROUND(0.4*(ROUND(C12/$J$2,5)),5)+0.2</f>
        <v>1.01992</v>
      </c>
      <c r="E12" s="11">
        <f t="shared" si="1"/>
        <v>127489.99999999999</v>
      </c>
      <c r="F12" s="11">
        <f aca="true" t="shared" si="11" ref="F12:F17">D12*F$5</f>
        <v>1223.904</v>
      </c>
      <c r="G12" s="11">
        <f aca="true" t="shared" si="12" ref="G12:G17">D12*G$5</f>
        <v>1201.6595448</v>
      </c>
      <c r="H12" s="11">
        <f aca="true" t="shared" si="13" ref="H12:H17">D12*H$5</f>
        <v>1438.0872</v>
      </c>
      <c r="I12" s="11">
        <f aca="true" t="shared" si="14" ref="I12:I17">D12*I$5</f>
        <v>6.425495999999999</v>
      </c>
      <c r="J12" s="11">
        <f aca="true" t="shared" si="15" ref="J12:J17">D12*J$5</f>
        <v>8.567328</v>
      </c>
      <c r="K12" s="11">
        <f aca="true" t="shared" si="16" ref="K12:K17">D12*K$5</f>
        <v>71.90436</v>
      </c>
      <c r="L12" s="11">
        <f aca="true" t="shared" si="17" ref="L12:L17">D12*L$5</f>
        <v>95.87248</v>
      </c>
      <c r="M12" s="12">
        <f aca="true" t="shared" si="18" ref="M12:M17">D12*M$5</f>
        <v>611.952</v>
      </c>
    </row>
    <row r="13" spans="1:13" s="13" customFormat="1" ht="12.75">
      <c r="A13" s="7" t="s">
        <v>11</v>
      </c>
      <c r="B13" s="48">
        <v>27.205</v>
      </c>
      <c r="C13" s="9">
        <v>6724</v>
      </c>
      <c r="D13" s="10">
        <f t="shared" si="10"/>
        <v>1.01619</v>
      </c>
      <c r="E13" s="11">
        <f t="shared" si="1"/>
        <v>127023.74999999999</v>
      </c>
      <c r="F13" s="11">
        <f t="shared" si="11"/>
        <v>1219.4279999999999</v>
      </c>
      <c r="G13" s="11">
        <f t="shared" si="12"/>
        <v>1197.2648961</v>
      </c>
      <c r="H13" s="11">
        <f t="shared" si="13"/>
        <v>1432.8279</v>
      </c>
      <c r="I13" s="11">
        <f t="shared" si="14"/>
        <v>6.401997</v>
      </c>
      <c r="J13" s="11">
        <f t="shared" si="15"/>
        <v>8.535995999999999</v>
      </c>
      <c r="K13" s="11">
        <f t="shared" si="16"/>
        <v>71.64139499999999</v>
      </c>
      <c r="L13" s="11">
        <f t="shared" si="17"/>
        <v>95.52185999999999</v>
      </c>
      <c r="M13" s="12">
        <f t="shared" si="18"/>
        <v>609.7139999999999</v>
      </c>
    </row>
    <row r="14" spans="1:13" s="13" customFormat="1" ht="12.75">
      <c r="A14" s="7" t="s">
        <v>12</v>
      </c>
      <c r="B14" s="8">
        <v>27.378</v>
      </c>
      <c r="C14" s="9">
        <v>6653</v>
      </c>
      <c r="D14" s="10">
        <f t="shared" si="10"/>
        <v>1.01443</v>
      </c>
      <c r="E14" s="11">
        <f t="shared" si="1"/>
        <v>126803.75</v>
      </c>
      <c r="F14" s="11">
        <f t="shared" si="11"/>
        <v>1217.316</v>
      </c>
      <c r="G14" s="11">
        <f t="shared" si="12"/>
        <v>1195.1912817</v>
      </c>
      <c r="H14" s="11">
        <f t="shared" si="13"/>
        <v>1430.3463</v>
      </c>
      <c r="I14" s="11">
        <f t="shared" si="14"/>
        <v>6.390909</v>
      </c>
      <c r="J14" s="11">
        <f t="shared" si="15"/>
        <v>8.521212</v>
      </c>
      <c r="K14" s="11">
        <f t="shared" si="16"/>
        <v>71.517315</v>
      </c>
      <c r="L14" s="11">
        <f t="shared" si="17"/>
        <v>95.35642</v>
      </c>
      <c r="M14" s="12">
        <f t="shared" si="18"/>
        <v>608.658</v>
      </c>
    </row>
    <row r="15" spans="1:13" s="13" customFormat="1" ht="12.75">
      <c r="A15" s="7" t="s">
        <v>13</v>
      </c>
      <c r="B15" s="8">
        <v>27.378</v>
      </c>
      <c r="C15" s="9">
        <v>6679</v>
      </c>
      <c r="D15" s="10">
        <f t="shared" si="10"/>
        <v>1.01602</v>
      </c>
      <c r="E15" s="11">
        <f t="shared" si="1"/>
        <v>127002.49999999999</v>
      </c>
      <c r="F15" s="11">
        <f t="shared" si="11"/>
        <v>1219.224</v>
      </c>
      <c r="G15" s="11">
        <f t="shared" si="12"/>
        <v>1197.0646038</v>
      </c>
      <c r="H15" s="11">
        <f t="shared" si="13"/>
        <v>1432.5882</v>
      </c>
      <c r="I15" s="11">
        <f t="shared" si="14"/>
        <v>6.400925999999999</v>
      </c>
      <c r="J15" s="11">
        <f t="shared" si="15"/>
        <v>8.534568</v>
      </c>
      <c r="K15" s="11">
        <f t="shared" si="16"/>
        <v>71.62941</v>
      </c>
      <c r="L15" s="11">
        <f t="shared" si="17"/>
        <v>95.50587999999999</v>
      </c>
      <c r="M15" s="12">
        <f t="shared" si="18"/>
        <v>609.612</v>
      </c>
    </row>
    <row r="16" spans="1:13" s="13" customFormat="1" ht="15" customHeight="1">
      <c r="A16" s="7" t="s">
        <v>159</v>
      </c>
      <c r="B16" s="8">
        <v>27.378</v>
      </c>
      <c r="C16" s="9">
        <v>6721</v>
      </c>
      <c r="D16" s="10">
        <f t="shared" si="10"/>
        <v>1.0185899999999999</v>
      </c>
      <c r="E16" s="11">
        <f t="shared" si="1"/>
        <v>127323.74999999999</v>
      </c>
      <c r="F16" s="11">
        <f t="shared" si="11"/>
        <v>1222.3079999999998</v>
      </c>
      <c r="G16" s="11">
        <f t="shared" si="12"/>
        <v>1200.0925521</v>
      </c>
      <c r="H16" s="11">
        <f t="shared" si="13"/>
        <v>1436.2118999999998</v>
      </c>
      <c r="I16" s="11">
        <f t="shared" si="14"/>
        <v>6.417116999999999</v>
      </c>
      <c r="J16" s="11">
        <f t="shared" si="15"/>
        <v>8.556156</v>
      </c>
      <c r="K16" s="11">
        <f t="shared" si="16"/>
        <v>71.81059499999999</v>
      </c>
      <c r="L16" s="11">
        <f t="shared" si="17"/>
        <v>95.74745999999999</v>
      </c>
      <c r="M16" s="12">
        <f t="shared" si="18"/>
        <v>611.1539999999999</v>
      </c>
    </row>
    <row r="17" spans="1:13" s="13" customFormat="1" ht="12.75">
      <c r="A17" s="14" t="s">
        <v>14</v>
      </c>
      <c r="B17" s="15">
        <v>27.62</v>
      </c>
      <c r="C17" s="16">
        <v>6625</v>
      </c>
      <c r="D17" s="17">
        <f t="shared" si="10"/>
        <v>1.01632</v>
      </c>
      <c r="E17" s="18">
        <f t="shared" si="1"/>
        <v>127039.99999999999</v>
      </c>
      <c r="F17" s="18">
        <f t="shared" si="11"/>
        <v>1219.5839999999998</v>
      </c>
      <c r="G17" s="18">
        <f t="shared" si="12"/>
        <v>1197.4180608</v>
      </c>
      <c r="H17" s="18">
        <f t="shared" si="13"/>
        <v>1433.0112</v>
      </c>
      <c r="I17" s="18">
        <f t="shared" si="14"/>
        <v>6.402815999999999</v>
      </c>
      <c r="J17" s="18">
        <f t="shared" si="15"/>
        <v>8.537087999999999</v>
      </c>
      <c r="K17" s="18">
        <f t="shared" si="16"/>
        <v>71.65056</v>
      </c>
      <c r="L17" s="18">
        <f t="shared" si="17"/>
        <v>95.53407999999999</v>
      </c>
      <c r="M17" s="19">
        <f t="shared" si="18"/>
        <v>609.7919999999999</v>
      </c>
    </row>
    <row r="18" spans="1:13" s="13" customFormat="1" ht="12.75">
      <c r="A18" s="20" t="s">
        <v>15</v>
      </c>
      <c r="B18" s="8">
        <v>27.62</v>
      </c>
      <c r="C18" s="9">
        <v>6823</v>
      </c>
      <c r="D18" s="10">
        <f aca="true" t="shared" si="19" ref="D18:D54">ROUND(0.4*(ROUND(B18/$J$1,5)),5)+ROUND(0.4*(ROUND(C18/$J$2,5)),5)+0.2</f>
        <v>1.02842</v>
      </c>
      <c r="E18" s="11">
        <f t="shared" si="1"/>
        <v>128552.49999999999</v>
      </c>
      <c r="F18" s="11">
        <f aca="true" t="shared" si="20" ref="F18:F54">D18*F$5</f>
        <v>1234.1039999999998</v>
      </c>
      <c r="G18" s="11">
        <f aca="true" t="shared" si="21" ref="G18:G54">D18*G$5</f>
        <v>1211.6741597999999</v>
      </c>
      <c r="H18" s="11">
        <f aca="true" t="shared" si="22" ref="H18:H54">D18*H$5</f>
        <v>1450.0721999999998</v>
      </c>
      <c r="I18" s="11">
        <f aca="true" t="shared" si="23" ref="I18:I54">D18*I$5</f>
        <v>6.479045999999999</v>
      </c>
      <c r="J18" s="11">
        <f aca="true" t="shared" si="24" ref="J18:J54">D18*J$5</f>
        <v>8.638727999999999</v>
      </c>
      <c r="K18" s="11">
        <f aca="true" t="shared" si="25" ref="K18:K54">D18*K$5</f>
        <v>72.50361</v>
      </c>
      <c r="L18" s="11">
        <f aca="true" t="shared" si="26" ref="L18:L54">D18*L$5</f>
        <v>96.67147999999999</v>
      </c>
      <c r="M18" s="12">
        <f aca="true" t="shared" si="27" ref="M18:M54">D18*M$5</f>
        <v>617.0519999999999</v>
      </c>
    </row>
    <row r="19" spans="1:13" s="13" customFormat="1" ht="12.75">
      <c r="A19" s="20" t="s">
        <v>16</v>
      </c>
      <c r="B19" s="8">
        <v>27.62</v>
      </c>
      <c r="C19" s="9">
        <v>6921</v>
      </c>
      <c r="D19" s="10">
        <f t="shared" si="19"/>
        <v>1.03442</v>
      </c>
      <c r="E19" s="11">
        <f t="shared" si="1"/>
        <v>129302.49999999999</v>
      </c>
      <c r="F19" s="11">
        <f t="shared" si="20"/>
        <v>1241.3039999999999</v>
      </c>
      <c r="G19" s="11">
        <f t="shared" si="21"/>
        <v>1218.7432998</v>
      </c>
      <c r="H19" s="11">
        <f t="shared" si="22"/>
        <v>1458.5321999999999</v>
      </c>
      <c r="I19" s="11">
        <f t="shared" si="23"/>
        <v>6.516845999999999</v>
      </c>
      <c r="J19" s="11">
        <f t="shared" si="24"/>
        <v>8.689128</v>
      </c>
      <c r="K19" s="11">
        <f t="shared" si="25"/>
        <v>72.92661</v>
      </c>
      <c r="L19" s="11">
        <f t="shared" si="26"/>
        <v>97.23548</v>
      </c>
      <c r="M19" s="12">
        <f t="shared" si="27"/>
        <v>620.6519999999999</v>
      </c>
    </row>
    <row r="20" spans="1:13" s="22" customFormat="1" ht="9.75">
      <c r="A20" s="20" t="s">
        <v>17</v>
      </c>
      <c r="B20" s="21">
        <v>27.989</v>
      </c>
      <c r="C20" s="9">
        <v>7027</v>
      </c>
      <c r="D20" s="10">
        <f t="shared" si="19"/>
        <v>1.04639</v>
      </c>
      <c r="E20" s="11">
        <f t="shared" si="1"/>
        <v>130798.74999999999</v>
      </c>
      <c r="F20" s="11">
        <f t="shared" si="20"/>
        <v>1255.668</v>
      </c>
      <c r="G20" s="11">
        <f t="shared" si="21"/>
        <v>1232.8462341</v>
      </c>
      <c r="H20" s="11">
        <f t="shared" si="22"/>
        <v>1475.4098999999999</v>
      </c>
      <c r="I20" s="11">
        <f t="shared" si="23"/>
        <v>6.592256999999999</v>
      </c>
      <c r="J20" s="11">
        <f t="shared" si="24"/>
        <v>8.789676</v>
      </c>
      <c r="K20" s="11">
        <f t="shared" si="25"/>
        <v>73.770495</v>
      </c>
      <c r="L20" s="11">
        <f t="shared" si="26"/>
        <v>98.36066</v>
      </c>
      <c r="M20" s="12">
        <f t="shared" si="27"/>
        <v>627.834</v>
      </c>
    </row>
    <row r="21" spans="1:13" s="13" customFormat="1" ht="12.75">
      <c r="A21" s="20" t="s">
        <v>18</v>
      </c>
      <c r="B21" s="21">
        <v>27.989</v>
      </c>
      <c r="C21" s="9">
        <v>7214</v>
      </c>
      <c r="D21" s="10">
        <f t="shared" si="19"/>
        <v>1.05783</v>
      </c>
      <c r="E21" s="11">
        <f t="shared" si="1"/>
        <v>132228.75</v>
      </c>
      <c r="F21" s="11">
        <f t="shared" si="20"/>
        <v>1269.396</v>
      </c>
      <c r="G21" s="11">
        <f t="shared" si="21"/>
        <v>1246.3247277</v>
      </c>
      <c r="H21" s="11">
        <f t="shared" si="22"/>
        <v>1491.5403000000001</v>
      </c>
      <c r="I21" s="11">
        <f t="shared" si="23"/>
        <v>6.664329</v>
      </c>
      <c r="J21" s="11">
        <f t="shared" si="24"/>
        <v>8.885772000000001</v>
      </c>
      <c r="K21" s="11">
        <f t="shared" si="25"/>
        <v>74.577015</v>
      </c>
      <c r="L21" s="11">
        <f t="shared" si="26"/>
        <v>99.43602</v>
      </c>
      <c r="M21" s="12">
        <f t="shared" si="27"/>
        <v>634.698</v>
      </c>
    </row>
    <row r="22" spans="1:13" s="13" customFormat="1" ht="12.75">
      <c r="A22" s="20" t="s">
        <v>19</v>
      </c>
      <c r="B22" s="21">
        <v>27.989</v>
      </c>
      <c r="C22" s="23">
        <v>7332</v>
      </c>
      <c r="D22" s="24">
        <f t="shared" si="19"/>
        <v>1.06504</v>
      </c>
      <c r="E22" s="25">
        <f t="shared" si="1"/>
        <v>133130</v>
      </c>
      <c r="F22" s="25">
        <f t="shared" si="20"/>
        <v>1278.048</v>
      </c>
      <c r="G22" s="25">
        <f t="shared" si="21"/>
        <v>1254.8194776</v>
      </c>
      <c r="H22" s="25">
        <f t="shared" si="22"/>
        <v>1501.7064</v>
      </c>
      <c r="I22" s="25">
        <f t="shared" si="23"/>
        <v>6.709752</v>
      </c>
      <c r="J22" s="25">
        <f t="shared" si="24"/>
        <v>8.946336</v>
      </c>
      <c r="K22" s="25">
        <f t="shared" si="25"/>
        <v>75.08532</v>
      </c>
      <c r="L22" s="25">
        <f t="shared" si="26"/>
        <v>100.11376</v>
      </c>
      <c r="M22" s="26">
        <f t="shared" si="27"/>
        <v>639.024</v>
      </c>
    </row>
    <row r="23" spans="1:13" s="13" customFormat="1" ht="12.75">
      <c r="A23" s="20" t="s">
        <v>20</v>
      </c>
      <c r="B23" s="21">
        <v>28.233</v>
      </c>
      <c r="C23" s="23">
        <v>7477</v>
      </c>
      <c r="D23" s="24">
        <f t="shared" si="19"/>
        <v>1.07754</v>
      </c>
      <c r="E23" s="25">
        <f t="shared" si="1"/>
        <v>134692.5</v>
      </c>
      <c r="F23" s="25">
        <f t="shared" si="20"/>
        <v>1293.048</v>
      </c>
      <c r="G23" s="25">
        <f t="shared" si="21"/>
        <v>1269.5468526</v>
      </c>
      <c r="H23" s="25">
        <f t="shared" si="22"/>
        <v>1519.3314</v>
      </c>
      <c r="I23" s="25">
        <f t="shared" si="23"/>
        <v>6.788501999999999</v>
      </c>
      <c r="J23" s="25">
        <f t="shared" si="24"/>
        <v>9.051336</v>
      </c>
      <c r="K23" s="25">
        <f t="shared" si="25"/>
        <v>75.96656999999999</v>
      </c>
      <c r="L23" s="25">
        <f t="shared" si="26"/>
        <v>101.28876</v>
      </c>
      <c r="M23" s="26">
        <f t="shared" si="27"/>
        <v>646.524</v>
      </c>
    </row>
    <row r="24" spans="1:13" s="13" customFormat="1" ht="12.75">
      <c r="A24" s="7" t="s">
        <v>21</v>
      </c>
      <c r="B24" s="21">
        <v>28.233</v>
      </c>
      <c r="C24" s="23">
        <v>7376</v>
      </c>
      <c r="D24" s="24">
        <f t="shared" si="19"/>
        <v>1.07136</v>
      </c>
      <c r="E24" s="25">
        <f t="shared" si="1"/>
        <v>133920</v>
      </c>
      <c r="F24" s="25">
        <f t="shared" si="20"/>
        <v>1285.632</v>
      </c>
      <c r="G24" s="25">
        <f t="shared" si="21"/>
        <v>1262.2656384000002</v>
      </c>
      <c r="H24" s="25">
        <f t="shared" si="22"/>
        <v>1510.6176</v>
      </c>
      <c r="I24" s="25">
        <f t="shared" si="23"/>
        <v>6.749568</v>
      </c>
      <c r="J24" s="25">
        <f t="shared" si="24"/>
        <v>8.999424000000001</v>
      </c>
      <c r="K24" s="25">
        <f t="shared" si="25"/>
        <v>75.53088000000001</v>
      </c>
      <c r="L24" s="25">
        <f t="shared" si="26"/>
        <v>100.70784</v>
      </c>
      <c r="M24" s="26">
        <f t="shared" si="27"/>
        <v>642.816</v>
      </c>
    </row>
    <row r="25" spans="1:13" s="13" customFormat="1" ht="12.75">
      <c r="A25" s="20" t="s">
        <v>22</v>
      </c>
      <c r="B25" s="21">
        <v>28.233</v>
      </c>
      <c r="C25" s="23">
        <v>7293</v>
      </c>
      <c r="D25" s="24">
        <f t="shared" si="19"/>
        <v>1.06629</v>
      </c>
      <c r="E25" s="25">
        <f t="shared" si="1"/>
        <v>133286.25</v>
      </c>
      <c r="F25" s="25">
        <f t="shared" si="20"/>
        <v>1279.548</v>
      </c>
      <c r="G25" s="25">
        <f t="shared" si="21"/>
        <v>1256.2922151</v>
      </c>
      <c r="H25" s="25">
        <f t="shared" si="22"/>
        <v>1503.4688999999998</v>
      </c>
      <c r="I25" s="25">
        <f t="shared" si="23"/>
        <v>6.717626999999999</v>
      </c>
      <c r="J25" s="25">
        <f t="shared" si="24"/>
        <v>8.956836000000001</v>
      </c>
      <c r="K25" s="25">
        <f t="shared" si="25"/>
        <v>75.173445</v>
      </c>
      <c r="L25" s="25">
        <f t="shared" si="26"/>
        <v>100.23125999999999</v>
      </c>
      <c r="M25" s="26">
        <f t="shared" si="27"/>
        <v>639.774</v>
      </c>
    </row>
    <row r="26" spans="1:13" s="13" customFormat="1" ht="12.75">
      <c r="A26" s="7" t="s">
        <v>23</v>
      </c>
      <c r="B26" s="21">
        <v>28.233</v>
      </c>
      <c r="C26" s="23">
        <v>7061</v>
      </c>
      <c r="D26" s="24">
        <f t="shared" si="19"/>
        <v>1.0521</v>
      </c>
      <c r="E26" s="25">
        <f t="shared" si="1"/>
        <v>131512.5</v>
      </c>
      <c r="F26" s="25">
        <f t="shared" si="20"/>
        <v>1262.52</v>
      </c>
      <c r="G26" s="25">
        <f t="shared" si="21"/>
        <v>1239.573699</v>
      </c>
      <c r="H26" s="25">
        <f t="shared" si="22"/>
        <v>1483.461</v>
      </c>
      <c r="I26" s="25">
        <f t="shared" si="23"/>
        <v>6.62823</v>
      </c>
      <c r="J26" s="25">
        <f t="shared" si="24"/>
        <v>8.83764</v>
      </c>
      <c r="K26" s="25">
        <f t="shared" si="25"/>
        <v>74.17305</v>
      </c>
      <c r="L26" s="25">
        <f t="shared" si="26"/>
        <v>98.8974</v>
      </c>
      <c r="M26" s="26">
        <f t="shared" si="27"/>
        <v>631.26</v>
      </c>
    </row>
    <row r="27" spans="1:13" s="13" customFormat="1" ht="12.75">
      <c r="A27" s="7" t="s">
        <v>24</v>
      </c>
      <c r="B27" s="21">
        <v>28.233</v>
      </c>
      <c r="C27" s="23">
        <v>6743</v>
      </c>
      <c r="D27" s="24">
        <f t="shared" si="19"/>
        <v>1.03265</v>
      </c>
      <c r="E27" s="25">
        <f t="shared" si="1"/>
        <v>129081.25000000001</v>
      </c>
      <c r="F27" s="25">
        <f t="shared" si="20"/>
        <v>1239.18</v>
      </c>
      <c r="G27" s="25">
        <f t="shared" si="21"/>
        <v>1216.6579035000002</v>
      </c>
      <c r="H27" s="25">
        <f t="shared" si="22"/>
        <v>1456.0365000000002</v>
      </c>
      <c r="I27" s="25">
        <f t="shared" si="23"/>
        <v>6.505695</v>
      </c>
      <c r="J27" s="25">
        <f t="shared" si="24"/>
        <v>8.67426</v>
      </c>
      <c r="K27" s="25">
        <f t="shared" si="25"/>
        <v>72.80182500000001</v>
      </c>
      <c r="L27" s="25">
        <f t="shared" si="26"/>
        <v>97.0691</v>
      </c>
      <c r="M27" s="26">
        <f t="shared" si="27"/>
        <v>619.59</v>
      </c>
    </row>
    <row r="28" spans="1:13" s="13" customFormat="1" ht="12.75">
      <c r="A28" s="27" t="s">
        <v>25</v>
      </c>
      <c r="B28" s="28">
        <v>28.233</v>
      </c>
      <c r="C28" s="29">
        <v>6590</v>
      </c>
      <c r="D28" s="30">
        <f t="shared" si="19"/>
        <v>1.0233</v>
      </c>
      <c r="E28" s="31">
        <f t="shared" si="1"/>
        <v>127912.50000000001</v>
      </c>
      <c r="F28" s="31">
        <f t="shared" si="20"/>
        <v>1227.96</v>
      </c>
      <c r="G28" s="31">
        <f t="shared" si="21"/>
        <v>1205.6418270000001</v>
      </c>
      <c r="H28" s="31">
        <f t="shared" si="22"/>
        <v>1442.853</v>
      </c>
      <c r="I28" s="31">
        <f t="shared" si="23"/>
        <v>6.44679</v>
      </c>
      <c r="J28" s="31">
        <f t="shared" si="24"/>
        <v>8.595720000000002</v>
      </c>
      <c r="K28" s="31">
        <f t="shared" si="25"/>
        <v>72.14265</v>
      </c>
      <c r="L28" s="31">
        <f t="shared" si="26"/>
        <v>96.1902</v>
      </c>
      <c r="M28" s="32">
        <f t="shared" si="27"/>
        <v>613.98</v>
      </c>
    </row>
    <row r="29" spans="1:13" s="13" customFormat="1" ht="12.75">
      <c r="A29" s="14" t="s">
        <v>26</v>
      </c>
      <c r="B29" s="21">
        <v>28.378</v>
      </c>
      <c r="C29" s="23">
        <v>6457</v>
      </c>
      <c r="D29" s="24">
        <f t="shared" si="19"/>
        <v>1.01732</v>
      </c>
      <c r="E29" s="25">
        <f t="shared" si="1"/>
        <v>127165</v>
      </c>
      <c r="F29" s="25">
        <f t="shared" si="20"/>
        <v>1220.784</v>
      </c>
      <c r="G29" s="25">
        <f t="shared" si="21"/>
        <v>1198.5962508</v>
      </c>
      <c r="H29" s="25">
        <f t="shared" si="22"/>
        <v>1434.4212</v>
      </c>
      <c r="I29" s="25">
        <f t="shared" si="23"/>
        <v>6.409116</v>
      </c>
      <c r="J29" s="25">
        <f t="shared" si="24"/>
        <v>8.545488</v>
      </c>
      <c r="K29" s="25">
        <f t="shared" si="25"/>
        <v>71.72106</v>
      </c>
      <c r="L29" s="25">
        <f t="shared" si="26"/>
        <v>95.62808</v>
      </c>
      <c r="M29" s="26">
        <f t="shared" si="27"/>
        <v>610.392</v>
      </c>
    </row>
    <row r="30" spans="1:13" s="13" customFormat="1" ht="12.75">
      <c r="A30" s="20" t="s">
        <v>27</v>
      </c>
      <c r="B30" s="21">
        <v>28.399</v>
      </c>
      <c r="C30" s="23">
        <v>6461</v>
      </c>
      <c r="D30" s="24">
        <f t="shared" si="19"/>
        <v>1.01789</v>
      </c>
      <c r="E30" s="25">
        <f t="shared" si="1"/>
        <v>127236.25</v>
      </c>
      <c r="F30" s="25">
        <f t="shared" si="20"/>
        <v>1221.4679999999998</v>
      </c>
      <c r="G30" s="25">
        <f t="shared" si="21"/>
        <v>1199.2678191</v>
      </c>
      <c r="H30" s="25">
        <f t="shared" si="22"/>
        <v>1435.2249</v>
      </c>
      <c r="I30" s="25">
        <f t="shared" si="23"/>
        <v>6.412706999999999</v>
      </c>
      <c r="J30" s="25">
        <f t="shared" si="24"/>
        <v>8.550276</v>
      </c>
      <c r="K30" s="25">
        <f t="shared" si="25"/>
        <v>71.761245</v>
      </c>
      <c r="L30" s="25">
        <f t="shared" si="26"/>
        <v>95.68166</v>
      </c>
      <c r="M30" s="26">
        <f t="shared" si="27"/>
        <v>610.7339999999999</v>
      </c>
    </row>
    <row r="31" spans="1:13" s="13" customFormat="1" ht="12.75">
      <c r="A31" s="20" t="s">
        <v>41</v>
      </c>
      <c r="B31" s="21">
        <v>28.399</v>
      </c>
      <c r="C31" s="23">
        <v>6330</v>
      </c>
      <c r="D31" s="24">
        <f t="shared" si="19"/>
        <v>1.0098799999999999</v>
      </c>
      <c r="E31" s="25">
        <f t="shared" si="1"/>
        <v>126234.99999999999</v>
      </c>
      <c r="F31" s="25">
        <f t="shared" si="20"/>
        <v>1211.8559999999998</v>
      </c>
      <c r="G31" s="25">
        <f t="shared" si="21"/>
        <v>1189.8305172</v>
      </c>
      <c r="H31" s="25">
        <f t="shared" si="22"/>
        <v>1423.9307999999999</v>
      </c>
      <c r="I31" s="25">
        <f t="shared" si="23"/>
        <v>6.362243999999999</v>
      </c>
      <c r="J31" s="25">
        <f t="shared" si="24"/>
        <v>8.482992</v>
      </c>
      <c r="K31" s="25">
        <f t="shared" si="25"/>
        <v>71.19654</v>
      </c>
      <c r="L31" s="25">
        <f t="shared" si="26"/>
        <v>94.92871999999998</v>
      </c>
      <c r="M31" s="26">
        <f t="shared" si="27"/>
        <v>605.9279999999999</v>
      </c>
    </row>
    <row r="32" spans="1:13" s="13" customFormat="1" ht="12.75">
      <c r="A32" s="20" t="s">
        <v>28</v>
      </c>
      <c r="B32" s="21">
        <v>28.449</v>
      </c>
      <c r="C32" s="23">
        <v>6223</v>
      </c>
      <c r="D32" s="24">
        <f t="shared" si="19"/>
        <v>1.00407</v>
      </c>
      <c r="E32" s="25">
        <f t="shared" si="1"/>
        <v>125508.75</v>
      </c>
      <c r="F32" s="25">
        <f t="shared" si="20"/>
        <v>1204.884</v>
      </c>
      <c r="G32" s="25">
        <f t="shared" si="21"/>
        <v>1182.9852333000001</v>
      </c>
      <c r="H32" s="25">
        <f t="shared" si="22"/>
        <v>1415.7387</v>
      </c>
      <c r="I32" s="25">
        <f t="shared" si="23"/>
        <v>6.325641</v>
      </c>
      <c r="J32" s="25">
        <f t="shared" si="24"/>
        <v>8.434188</v>
      </c>
      <c r="K32" s="25">
        <f t="shared" si="25"/>
        <v>70.786935</v>
      </c>
      <c r="L32" s="25">
        <f t="shared" si="26"/>
        <v>94.38258</v>
      </c>
      <c r="M32" s="26">
        <f t="shared" si="27"/>
        <v>602.442</v>
      </c>
    </row>
    <row r="33" spans="1:13" s="13" customFormat="1" ht="12.75">
      <c r="A33" s="20" t="s">
        <v>43</v>
      </c>
      <c r="B33" s="21">
        <v>28.449</v>
      </c>
      <c r="C33" s="23">
        <v>6282</v>
      </c>
      <c r="D33" s="24">
        <f t="shared" si="19"/>
        <v>1.00768</v>
      </c>
      <c r="E33" s="25">
        <f t="shared" si="1"/>
        <v>125959.99999999999</v>
      </c>
      <c r="F33" s="25">
        <f t="shared" si="20"/>
        <v>1209.216</v>
      </c>
      <c r="G33" s="25">
        <f t="shared" si="21"/>
        <v>1187.2384992</v>
      </c>
      <c r="H33" s="25">
        <f t="shared" si="22"/>
        <v>1420.8287999999998</v>
      </c>
      <c r="I33" s="25">
        <f t="shared" si="23"/>
        <v>6.348383999999999</v>
      </c>
      <c r="J33" s="25">
        <f t="shared" si="24"/>
        <v>8.464512</v>
      </c>
      <c r="K33" s="25">
        <f t="shared" si="25"/>
        <v>71.04144</v>
      </c>
      <c r="L33" s="25">
        <f t="shared" si="26"/>
        <v>94.72192</v>
      </c>
      <c r="M33" s="26">
        <f t="shared" si="27"/>
        <v>604.608</v>
      </c>
    </row>
    <row r="34" spans="1:13" s="13" customFormat="1" ht="12.75">
      <c r="A34" s="20" t="s">
        <v>29</v>
      </c>
      <c r="B34" s="21">
        <v>28.449</v>
      </c>
      <c r="C34" s="23">
        <v>6373</v>
      </c>
      <c r="D34" s="24">
        <f t="shared" si="19"/>
        <v>1.01325</v>
      </c>
      <c r="E34" s="25">
        <f t="shared" si="1"/>
        <v>126656.25</v>
      </c>
      <c r="F34" s="25">
        <f t="shared" si="20"/>
        <v>1215.9</v>
      </c>
      <c r="G34" s="25">
        <f t="shared" si="21"/>
        <v>1193.8010175</v>
      </c>
      <c r="H34" s="25">
        <f t="shared" si="22"/>
        <v>1428.6825</v>
      </c>
      <c r="I34" s="25">
        <f t="shared" si="23"/>
        <v>6.383475</v>
      </c>
      <c r="J34" s="25">
        <f t="shared" si="24"/>
        <v>8.5113</v>
      </c>
      <c r="K34" s="25">
        <f t="shared" si="25"/>
        <v>71.434125</v>
      </c>
      <c r="L34" s="25">
        <f t="shared" si="26"/>
        <v>95.24549999999999</v>
      </c>
      <c r="M34" s="26">
        <f t="shared" si="27"/>
        <v>607.95</v>
      </c>
    </row>
    <row r="35" spans="1:13" s="13" customFormat="1" ht="12.75">
      <c r="A35" s="20" t="s">
        <v>42</v>
      </c>
      <c r="B35" s="21">
        <v>28.524</v>
      </c>
      <c r="C35" s="23">
        <v>6396</v>
      </c>
      <c r="D35" s="24">
        <f t="shared" si="19"/>
        <v>1.01577</v>
      </c>
      <c r="E35" s="25">
        <f t="shared" si="1"/>
        <v>126971.25000000001</v>
      </c>
      <c r="F35" s="25">
        <f t="shared" si="20"/>
        <v>1218.924</v>
      </c>
      <c r="G35" s="25">
        <f t="shared" si="21"/>
        <v>1196.7700563</v>
      </c>
      <c r="H35" s="25">
        <f t="shared" si="22"/>
        <v>1432.2357000000002</v>
      </c>
      <c r="I35" s="25">
        <f t="shared" si="23"/>
        <v>6.399351</v>
      </c>
      <c r="J35" s="25">
        <f t="shared" si="24"/>
        <v>8.532468000000001</v>
      </c>
      <c r="K35" s="25">
        <f t="shared" si="25"/>
        <v>71.611785</v>
      </c>
      <c r="L35" s="25">
        <f t="shared" si="26"/>
        <v>95.48238</v>
      </c>
      <c r="M35" s="26">
        <f t="shared" si="27"/>
        <v>609.462</v>
      </c>
    </row>
    <row r="36" spans="1:13" s="13" customFormat="1" ht="12.75">
      <c r="A36" s="20" t="s">
        <v>30</v>
      </c>
      <c r="B36" s="21">
        <v>28.524</v>
      </c>
      <c r="C36" s="23">
        <v>6385</v>
      </c>
      <c r="D36" s="24">
        <f t="shared" si="19"/>
        <v>1.0151</v>
      </c>
      <c r="E36" s="25">
        <f t="shared" si="1"/>
        <v>126887.49999999999</v>
      </c>
      <c r="F36" s="25">
        <f t="shared" si="20"/>
        <v>1218.12</v>
      </c>
      <c r="G36" s="25">
        <f t="shared" si="21"/>
        <v>1195.980669</v>
      </c>
      <c r="H36" s="25">
        <f t="shared" si="22"/>
        <v>1431.291</v>
      </c>
      <c r="I36" s="25">
        <f t="shared" si="23"/>
        <v>6.395129999999999</v>
      </c>
      <c r="J36" s="25">
        <f t="shared" si="24"/>
        <v>8.52684</v>
      </c>
      <c r="K36" s="25">
        <f t="shared" si="25"/>
        <v>71.56455</v>
      </c>
      <c r="L36" s="25">
        <f t="shared" si="26"/>
        <v>95.4194</v>
      </c>
      <c r="M36" s="26">
        <f t="shared" si="27"/>
        <v>609.06</v>
      </c>
    </row>
    <row r="37" spans="1:13" s="13" customFormat="1" ht="12.75">
      <c r="A37" s="20" t="s">
        <v>31</v>
      </c>
      <c r="B37" s="21">
        <v>28.524</v>
      </c>
      <c r="C37" s="23">
        <v>6505</v>
      </c>
      <c r="D37" s="24">
        <f t="shared" si="19"/>
        <v>1.02244</v>
      </c>
      <c r="E37" s="25">
        <f t="shared" si="1"/>
        <v>127805</v>
      </c>
      <c r="F37" s="25">
        <f t="shared" si="20"/>
        <v>1226.928</v>
      </c>
      <c r="G37" s="25">
        <f t="shared" si="21"/>
        <v>1204.6285836000002</v>
      </c>
      <c r="H37" s="25">
        <f t="shared" si="22"/>
        <v>1441.6404</v>
      </c>
      <c r="I37" s="25">
        <f t="shared" si="23"/>
        <v>6.441372</v>
      </c>
      <c r="J37" s="25">
        <f t="shared" si="24"/>
        <v>8.588496000000001</v>
      </c>
      <c r="K37" s="25">
        <f t="shared" si="25"/>
        <v>72.08202</v>
      </c>
      <c r="L37" s="25">
        <f t="shared" si="26"/>
        <v>96.10936</v>
      </c>
      <c r="M37" s="26">
        <f t="shared" si="27"/>
        <v>613.464</v>
      </c>
    </row>
    <row r="38" spans="1:13" s="13" customFormat="1" ht="12.75">
      <c r="A38" s="20" t="s">
        <v>32</v>
      </c>
      <c r="B38" s="21">
        <v>28.62</v>
      </c>
      <c r="C38" s="23">
        <v>6554</v>
      </c>
      <c r="D38" s="24">
        <f t="shared" si="19"/>
        <v>1.02687</v>
      </c>
      <c r="E38" s="25">
        <f t="shared" si="1"/>
        <v>128358.75</v>
      </c>
      <c r="F38" s="25">
        <f t="shared" si="20"/>
        <v>1232.244</v>
      </c>
      <c r="G38" s="25">
        <f t="shared" si="21"/>
        <v>1209.8479653</v>
      </c>
      <c r="H38" s="25">
        <f t="shared" si="22"/>
        <v>1447.8867</v>
      </c>
      <c r="I38" s="25">
        <f t="shared" si="23"/>
        <v>6.469281</v>
      </c>
      <c r="J38" s="25">
        <f t="shared" si="24"/>
        <v>8.625708</v>
      </c>
      <c r="K38" s="25">
        <f t="shared" si="25"/>
        <v>72.394335</v>
      </c>
      <c r="L38" s="25">
        <f t="shared" si="26"/>
        <v>96.52578</v>
      </c>
      <c r="M38" s="26">
        <f t="shared" si="27"/>
        <v>616.122</v>
      </c>
    </row>
    <row r="39" spans="1:13" s="13" customFormat="1" ht="12.75">
      <c r="A39" s="20" t="s">
        <v>33</v>
      </c>
      <c r="B39" s="21">
        <v>28.62</v>
      </c>
      <c r="C39" s="23">
        <v>6462</v>
      </c>
      <c r="D39" s="24">
        <f t="shared" si="19"/>
        <v>1.02124</v>
      </c>
      <c r="E39" s="25">
        <f t="shared" si="1"/>
        <v>127654.99999999999</v>
      </c>
      <c r="F39" s="25">
        <f t="shared" si="20"/>
        <v>1225.4879999999998</v>
      </c>
      <c r="G39" s="25">
        <f t="shared" si="21"/>
        <v>1203.2147556</v>
      </c>
      <c r="H39" s="25">
        <f t="shared" si="22"/>
        <v>1439.9484</v>
      </c>
      <c r="I39" s="25">
        <f t="shared" si="23"/>
        <v>6.433812</v>
      </c>
      <c r="J39" s="25">
        <f t="shared" si="24"/>
        <v>8.578415999999999</v>
      </c>
      <c r="K39" s="25">
        <f t="shared" si="25"/>
        <v>71.99741999999999</v>
      </c>
      <c r="L39" s="25">
        <f t="shared" si="26"/>
        <v>95.99655999999999</v>
      </c>
      <c r="M39" s="26">
        <f t="shared" si="27"/>
        <v>612.7439999999999</v>
      </c>
    </row>
    <row r="40" spans="1:13" s="13" customFormat="1" ht="12.75">
      <c r="A40" s="33" t="s">
        <v>34</v>
      </c>
      <c r="B40" s="28">
        <v>28.62</v>
      </c>
      <c r="C40" s="29">
        <v>6483</v>
      </c>
      <c r="D40" s="30">
        <f t="shared" si="19"/>
        <v>1.02252</v>
      </c>
      <c r="E40" s="31">
        <f t="shared" si="1"/>
        <v>127815.00000000001</v>
      </c>
      <c r="F40" s="31">
        <f t="shared" si="20"/>
        <v>1227.0240000000001</v>
      </c>
      <c r="G40" s="31">
        <f t="shared" si="21"/>
        <v>1204.7228388</v>
      </c>
      <c r="H40" s="31">
        <f t="shared" si="22"/>
        <v>1441.7532</v>
      </c>
      <c r="I40" s="31">
        <f t="shared" si="23"/>
        <v>6.441876000000001</v>
      </c>
      <c r="J40" s="31">
        <f t="shared" si="24"/>
        <v>8.589168</v>
      </c>
      <c r="K40" s="31">
        <f t="shared" si="25"/>
        <v>72.08766</v>
      </c>
      <c r="L40" s="31">
        <f t="shared" si="26"/>
        <v>96.11688000000001</v>
      </c>
      <c r="M40" s="32">
        <f t="shared" si="27"/>
        <v>613.5120000000001</v>
      </c>
    </row>
    <row r="41" spans="1:13" s="13" customFormat="1" ht="12.75">
      <c r="A41" s="34" t="s">
        <v>35</v>
      </c>
      <c r="B41" s="35">
        <v>28.655</v>
      </c>
      <c r="C41" s="36">
        <v>6526</v>
      </c>
      <c r="D41" s="37">
        <f t="shared" si="19"/>
        <v>1.02567</v>
      </c>
      <c r="E41" s="38">
        <f t="shared" si="1"/>
        <v>128208.75000000001</v>
      </c>
      <c r="F41" s="38">
        <f t="shared" si="20"/>
        <v>1230.804</v>
      </c>
      <c r="G41" s="38">
        <f t="shared" si="21"/>
        <v>1208.4341373000002</v>
      </c>
      <c r="H41" s="38">
        <f t="shared" si="22"/>
        <v>1446.1947</v>
      </c>
      <c r="I41" s="38">
        <f t="shared" si="23"/>
        <v>6.461721000000001</v>
      </c>
      <c r="J41" s="38">
        <f t="shared" si="24"/>
        <v>8.615628000000001</v>
      </c>
      <c r="K41" s="38">
        <f t="shared" si="25"/>
        <v>72.309735</v>
      </c>
      <c r="L41" s="38">
        <f t="shared" si="26"/>
        <v>96.41298</v>
      </c>
      <c r="M41" s="39">
        <f t="shared" si="27"/>
        <v>615.402</v>
      </c>
    </row>
    <row r="42" spans="1:13" s="13" customFormat="1" ht="12.75">
      <c r="A42" s="20" t="s">
        <v>36</v>
      </c>
      <c r="B42" s="21">
        <v>28.657</v>
      </c>
      <c r="C42" s="23">
        <v>6585</v>
      </c>
      <c r="D42" s="24">
        <f t="shared" si="19"/>
        <v>1.02931</v>
      </c>
      <c r="E42" s="25">
        <f t="shared" si="1"/>
        <v>128663.75</v>
      </c>
      <c r="F42" s="25">
        <f t="shared" si="20"/>
        <v>1235.172</v>
      </c>
      <c r="G42" s="25">
        <f t="shared" si="21"/>
        <v>1212.7227489</v>
      </c>
      <c r="H42" s="25">
        <f t="shared" si="22"/>
        <v>1451.3271</v>
      </c>
      <c r="I42" s="25">
        <f t="shared" si="23"/>
        <v>6.484653</v>
      </c>
      <c r="J42" s="25">
        <f t="shared" si="24"/>
        <v>8.646204</v>
      </c>
      <c r="K42" s="25">
        <f t="shared" si="25"/>
        <v>72.566355</v>
      </c>
      <c r="L42" s="25">
        <f t="shared" si="26"/>
        <v>96.75514</v>
      </c>
      <c r="M42" s="26">
        <f t="shared" si="27"/>
        <v>617.586</v>
      </c>
    </row>
    <row r="43" spans="1:13" s="13" customFormat="1" ht="12.75">
      <c r="A43" s="20" t="s">
        <v>37</v>
      </c>
      <c r="B43" s="21">
        <v>28.657</v>
      </c>
      <c r="C43" s="23">
        <v>6601</v>
      </c>
      <c r="D43" s="24">
        <f t="shared" si="19"/>
        <v>1.03029</v>
      </c>
      <c r="E43" s="25">
        <f t="shared" si="1"/>
        <v>128786.24999999999</v>
      </c>
      <c r="F43" s="25">
        <f t="shared" si="20"/>
        <v>1236.348</v>
      </c>
      <c r="G43" s="25">
        <f t="shared" si="21"/>
        <v>1213.8773750999999</v>
      </c>
      <c r="H43" s="25">
        <f t="shared" si="22"/>
        <v>1452.7088999999999</v>
      </c>
      <c r="I43" s="25">
        <f t="shared" si="23"/>
        <v>6.4908269999999995</v>
      </c>
      <c r="J43" s="25">
        <f t="shared" si="24"/>
        <v>8.654436</v>
      </c>
      <c r="K43" s="25">
        <f t="shared" si="25"/>
        <v>72.63544499999999</v>
      </c>
      <c r="L43" s="25">
        <f t="shared" si="26"/>
        <v>96.84725999999999</v>
      </c>
      <c r="M43" s="26">
        <f t="shared" si="27"/>
        <v>618.174</v>
      </c>
    </row>
    <row r="44" spans="1:13" s="13" customFormat="1" ht="12.75">
      <c r="A44" s="20" t="s">
        <v>40</v>
      </c>
      <c r="B44" s="21">
        <v>28.679</v>
      </c>
      <c r="C44" s="23">
        <v>6927</v>
      </c>
      <c r="D44" s="24">
        <f t="shared" si="19"/>
        <v>1.05054</v>
      </c>
      <c r="E44" s="25">
        <f t="shared" si="1"/>
        <v>131317.5</v>
      </c>
      <c r="F44" s="25">
        <f t="shared" si="20"/>
        <v>1260.6480000000001</v>
      </c>
      <c r="G44" s="25">
        <f t="shared" si="21"/>
        <v>1237.7357226000001</v>
      </c>
      <c r="H44" s="25">
        <f t="shared" si="22"/>
        <v>1481.2614</v>
      </c>
      <c r="I44" s="25">
        <f t="shared" si="23"/>
        <v>6.618402</v>
      </c>
      <c r="J44" s="25">
        <f t="shared" si="24"/>
        <v>8.824536</v>
      </c>
      <c r="K44" s="25">
        <f t="shared" si="25"/>
        <v>74.06307</v>
      </c>
      <c r="L44" s="25">
        <f t="shared" si="26"/>
        <v>98.75076</v>
      </c>
      <c r="M44" s="26">
        <f t="shared" si="27"/>
        <v>630.3240000000001</v>
      </c>
    </row>
    <row r="45" spans="1:13" s="13" customFormat="1" ht="12.75">
      <c r="A45" s="20" t="s">
        <v>44</v>
      </c>
      <c r="B45" s="21">
        <v>28.679</v>
      </c>
      <c r="C45" s="23">
        <v>7235</v>
      </c>
      <c r="D45" s="24">
        <f t="shared" si="19"/>
        <v>1.06938</v>
      </c>
      <c r="E45" s="25">
        <f t="shared" si="1"/>
        <v>133672.5</v>
      </c>
      <c r="F45" s="25">
        <f t="shared" si="20"/>
        <v>1283.256</v>
      </c>
      <c r="G45" s="25">
        <f t="shared" si="21"/>
        <v>1259.9328222000001</v>
      </c>
      <c r="H45" s="25">
        <f t="shared" si="22"/>
        <v>1507.8258</v>
      </c>
      <c r="I45" s="25">
        <f t="shared" si="23"/>
        <v>6.737094</v>
      </c>
      <c r="J45" s="25">
        <f t="shared" si="24"/>
        <v>8.982792</v>
      </c>
      <c r="K45" s="25">
        <f t="shared" si="25"/>
        <v>75.39129</v>
      </c>
      <c r="L45" s="25">
        <f t="shared" si="26"/>
        <v>100.52172</v>
      </c>
      <c r="M45" s="26">
        <f t="shared" si="27"/>
        <v>641.628</v>
      </c>
    </row>
    <row r="46" spans="1:13" s="13" customFormat="1" ht="12.75">
      <c r="A46" s="20" t="s">
        <v>45</v>
      </c>
      <c r="B46" s="21">
        <v>28.679</v>
      </c>
      <c r="C46" s="23">
        <v>7216</v>
      </c>
      <c r="D46" s="24">
        <f t="shared" si="19"/>
        <v>1.06822</v>
      </c>
      <c r="E46" s="25">
        <f t="shared" si="1"/>
        <v>133527.5</v>
      </c>
      <c r="F46" s="25">
        <f t="shared" si="20"/>
        <v>1281.864</v>
      </c>
      <c r="G46" s="25">
        <f t="shared" si="21"/>
        <v>1258.5661218</v>
      </c>
      <c r="H46" s="25">
        <f t="shared" si="22"/>
        <v>1506.1902</v>
      </c>
      <c r="I46" s="25">
        <f t="shared" si="23"/>
        <v>6.729786</v>
      </c>
      <c r="J46" s="25">
        <f t="shared" si="24"/>
        <v>8.973048</v>
      </c>
      <c r="K46" s="25">
        <f t="shared" si="25"/>
        <v>75.30951</v>
      </c>
      <c r="L46" s="25">
        <f t="shared" si="26"/>
        <v>100.41268</v>
      </c>
      <c r="M46" s="26">
        <f t="shared" si="27"/>
        <v>640.932</v>
      </c>
    </row>
    <row r="47" spans="1:13" s="13" customFormat="1" ht="12.75">
      <c r="A47" s="20" t="s">
        <v>46</v>
      </c>
      <c r="B47" s="21">
        <v>28.88</v>
      </c>
      <c r="C47" s="23">
        <v>7015</v>
      </c>
      <c r="D47" s="24">
        <f t="shared" si="19"/>
        <v>1.05893</v>
      </c>
      <c r="E47" s="25">
        <f t="shared" si="1"/>
        <v>132366.25</v>
      </c>
      <c r="F47" s="25">
        <f t="shared" si="20"/>
        <v>1270.716</v>
      </c>
      <c r="G47" s="25">
        <f t="shared" si="21"/>
        <v>1247.6207367</v>
      </c>
      <c r="H47" s="25">
        <f t="shared" si="22"/>
        <v>1493.0912999999998</v>
      </c>
      <c r="I47" s="25">
        <f t="shared" si="23"/>
        <v>6.671258999999999</v>
      </c>
      <c r="J47" s="25">
        <f t="shared" si="24"/>
        <v>8.895012</v>
      </c>
      <c r="K47" s="25">
        <f t="shared" si="25"/>
        <v>74.65456499999999</v>
      </c>
      <c r="L47" s="25">
        <f t="shared" si="26"/>
        <v>99.53941999999999</v>
      </c>
      <c r="M47" s="26">
        <f t="shared" si="27"/>
        <v>635.358</v>
      </c>
    </row>
    <row r="48" spans="1:13" s="13" customFormat="1" ht="12.75">
      <c r="A48" s="20" t="s">
        <v>47</v>
      </c>
      <c r="B48" s="21">
        <v>28.88</v>
      </c>
      <c r="C48" s="23">
        <v>6882</v>
      </c>
      <c r="D48" s="24">
        <f t="shared" si="19"/>
        <v>1.05079</v>
      </c>
      <c r="E48" s="25">
        <f t="shared" si="1"/>
        <v>131348.75</v>
      </c>
      <c r="F48" s="25">
        <f t="shared" si="20"/>
        <v>1260.9479999999999</v>
      </c>
      <c r="G48" s="25">
        <f t="shared" si="21"/>
        <v>1238.0302700999998</v>
      </c>
      <c r="H48" s="25">
        <f t="shared" si="22"/>
        <v>1481.6138999999998</v>
      </c>
      <c r="I48" s="25">
        <f t="shared" si="23"/>
        <v>6.619977</v>
      </c>
      <c r="J48" s="25">
        <f t="shared" si="24"/>
        <v>8.826635999999999</v>
      </c>
      <c r="K48" s="25">
        <f t="shared" si="25"/>
        <v>74.08069499999999</v>
      </c>
      <c r="L48" s="25">
        <f t="shared" si="26"/>
        <v>98.77425999999998</v>
      </c>
      <c r="M48" s="26">
        <f t="shared" si="27"/>
        <v>630.4739999999999</v>
      </c>
    </row>
    <row r="49" spans="1:13" s="13" customFormat="1" ht="12.75">
      <c r="A49" s="20" t="s">
        <v>48</v>
      </c>
      <c r="B49" s="21">
        <v>28.88</v>
      </c>
      <c r="C49" s="23">
        <v>7037</v>
      </c>
      <c r="D49" s="24">
        <f t="shared" si="19"/>
        <v>1.06027</v>
      </c>
      <c r="E49" s="25">
        <f t="shared" si="1"/>
        <v>132533.75</v>
      </c>
      <c r="F49" s="25">
        <f t="shared" si="20"/>
        <v>1272.324</v>
      </c>
      <c r="G49" s="25">
        <f t="shared" si="21"/>
        <v>1249.1995113</v>
      </c>
      <c r="H49" s="25">
        <f t="shared" si="22"/>
        <v>1494.9807</v>
      </c>
      <c r="I49" s="25">
        <f t="shared" si="23"/>
        <v>6.679701</v>
      </c>
      <c r="J49" s="25">
        <f t="shared" si="24"/>
        <v>8.906268</v>
      </c>
      <c r="K49" s="25">
        <f t="shared" si="25"/>
        <v>74.749035</v>
      </c>
      <c r="L49" s="25">
        <f t="shared" si="26"/>
        <v>99.66538</v>
      </c>
      <c r="M49" s="26">
        <f t="shared" si="27"/>
        <v>636.162</v>
      </c>
    </row>
    <row r="50" spans="1:13" s="13" customFormat="1" ht="12.75">
      <c r="A50" s="20" t="s">
        <v>49</v>
      </c>
      <c r="B50" s="21">
        <v>29.049</v>
      </c>
      <c r="C50" s="23">
        <v>7151</v>
      </c>
      <c r="D50" s="24">
        <f t="shared" si="19"/>
        <v>1.06975</v>
      </c>
      <c r="E50" s="25">
        <f t="shared" si="1"/>
        <v>133718.75</v>
      </c>
      <c r="F50" s="25">
        <f t="shared" si="20"/>
        <v>1283.7</v>
      </c>
      <c r="G50" s="25">
        <f t="shared" si="21"/>
        <v>1260.3687525</v>
      </c>
      <c r="H50" s="25">
        <f t="shared" si="22"/>
        <v>1508.3475</v>
      </c>
      <c r="I50" s="25">
        <f t="shared" si="23"/>
        <v>6.739425</v>
      </c>
      <c r="J50" s="25">
        <f t="shared" si="24"/>
        <v>8.9859</v>
      </c>
      <c r="K50" s="25">
        <f t="shared" si="25"/>
        <v>75.41737499999999</v>
      </c>
      <c r="L50" s="25">
        <f t="shared" si="26"/>
        <v>100.5565</v>
      </c>
      <c r="M50" s="26">
        <f t="shared" si="27"/>
        <v>641.85</v>
      </c>
    </row>
    <row r="51" spans="1:13" s="13" customFormat="1" ht="12.75">
      <c r="A51" s="20" t="s">
        <v>50</v>
      </c>
      <c r="B51" s="21">
        <v>29.049</v>
      </c>
      <c r="C51" s="23">
        <v>7075</v>
      </c>
      <c r="D51" s="24">
        <f t="shared" si="19"/>
        <v>1.06511</v>
      </c>
      <c r="E51" s="25">
        <f t="shared" si="1"/>
        <v>133138.75</v>
      </c>
      <c r="F51" s="25">
        <f t="shared" si="20"/>
        <v>1278.132</v>
      </c>
      <c r="G51" s="25">
        <f t="shared" si="21"/>
        <v>1254.9019509</v>
      </c>
      <c r="H51" s="25">
        <f t="shared" si="22"/>
        <v>1501.8051</v>
      </c>
      <c r="I51" s="25">
        <f t="shared" si="23"/>
        <v>6.710192999999999</v>
      </c>
      <c r="J51" s="25">
        <f t="shared" si="24"/>
        <v>8.946924000000001</v>
      </c>
      <c r="K51" s="25">
        <f t="shared" si="25"/>
        <v>75.090255</v>
      </c>
      <c r="L51" s="25">
        <f t="shared" si="26"/>
        <v>100.12034</v>
      </c>
      <c r="M51" s="26">
        <f t="shared" si="27"/>
        <v>639.066</v>
      </c>
    </row>
    <row r="52" spans="1:13" s="13" customFormat="1" ht="12.75">
      <c r="A52" s="33" t="s">
        <v>51</v>
      </c>
      <c r="B52" s="28">
        <v>29.049</v>
      </c>
      <c r="C52" s="29">
        <v>7127</v>
      </c>
      <c r="D52" s="30">
        <f t="shared" si="19"/>
        <v>1.06829</v>
      </c>
      <c r="E52" s="31">
        <f t="shared" si="1"/>
        <v>133536.25</v>
      </c>
      <c r="F52" s="31">
        <f t="shared" si="20"/>
        <v>1281.9479999999999</v>
      </c>
      <c r="G52" s="31">
        <f t="shared" si="21"/>
        <v>1258.6485951</v>
      </c>
      <c r="H52" s="31">
        <f t="shared" si="22"/>
        <v>1506.2889</v>
      </c>
      <c r="I52" s="31">
        <f t="shared" si="23"/>
        <v>6.730226999999999</v>
      </c>
      <c r="J52" s="31">
        <f t="shared" si="24"/>
        <v>8.973636</v>
      </c>
      <c r="K52" s="31">
        <f t="shared" si="25"/>
        <v>75.31444499999999</v>
      </c>
      <c r="L52" s="31">
        <f t="shared" si="26"/>
        <v>100.41926</v>
      </c>
      <c r="M52" s="32">
        <f t="shared" si="27"/>
        <v>640.9739999999999</v>
      </c>
    </row>
    <row r="53" spans="1:13" s="13" customFormat="1" ht="12.75">
      <c r="A53" s="20" t="s">
        <v>52</v>
      </c>
      <c r="B53" s="21">
        <v>29.215</v>
      </c>
      <c r="C53" s="23">
        <v>7259</v>
      </c>
      <c r="D53" s="24">
        <f t="shared" si="19"/>
        <v>1.07883</v>
      </c>
      <c r="E53" s="25">
        <f t="shared" si="1"/>
        <v>134853.75</v>
      </c>
      <c r="F53" s="25">
        <f t="shared" si="20"/>
        <v>1294.596</v>
      </c>
      <c r="G53" s="25">
        <f t="shared" si="21"/>
        <v>1271.0667177</v>
      </c>
      <c r="H53" s="25">
        <f t="shared" si="22"/>
        <v>1521.1503</v>
      </c>
      <c r="I53" s="25">
        <f t="shared" si="23"/>
        <v>6.796628999999999</v>
      </c>
      <c r="J53" s="25">
        <f t="shared" si="24"/>
        <v>9.062172</v>
      </c>
      <c r="K53" s="25">
        <f t="shared" si="25"/>
        <v>76.057515</v>
      </c>
      <c r="L53" s="25">
        <f t="shared" si="26"/>
        <v>101.41002</v>
      </c>
      <c r="M53" s="26">
        <f t="shared" si="27"/>
        <v>647.298</v>
      </c>
    </row>
    <row r="54" spans="1:13" s="13" customFormat="1" ht="12.75">
      <c r="A54" s="20" t="s">
        <v>53</v>
      </c>
      <c r="B54" s="21">
        <v>29.22</v>
      </c>
      <c r="C54" s="23">
        <v>7454</v>
      </c>
      <c r="D54" s="24">
        <f t="shared" si="19"/>
        <v>1.09083</v>
      </c>
      <c r="E54" s="25">
        <f t="shared" si="1"/>
        <v>136353.75</v>
      </c>
      <c r="F54" s="25">
        <f t="shared" si="20"/>
        <v>1308.9959999999999</v>
      </c>
      <c r="G54" s="25">
        <f t="shared" si="21"/>
        <v>1285.2049977</v>
      </c>
      <c r="H54" s="25">
        <f t="shared" si="22"/>
        <v>1538.0702999999999</v>
      </c>
      <c r="I54" s="25">
        <f t="shared" si="23"/>
        <v>6.872229</v>
      </c>
      <c r="J54" s="25">
        <f t="shared" si="24"/>
        <v>9.162972</v>
      </c>
      <c r="K54" s="25">
        <f t="shared" si="25"/>
        <v>76.903515</v>
      </c>
      <c r="L54" s="25">
        <f t="shared" si="26"/>
        <v>102.53802</v>
      </c>
      <c r="M54" s="26">
        <f t="shared" si="27"/>
        <v>654.4979999999999</v>
      </c>
    </row>
    <row r="55" spans="1:13" s="13" customFormat="1" ht="12.75">
      <c r="A55" s="20" t="s">
        <v>54</v>
      </c>
      <c r="B55" s="21">
        <v>29.22</v>
      </c>
      <c r="C55" s="23">
        <v>7457</v>
      </c>
      <c r="D55" s="24">
        <f aca="true" t="shared" si="28" ref="D55:D67">ROUND(0.4*(ROUND(B55/$J$1,5)),5)+ROUND(0.4*(ROUND(C55/$J$2,5)),5)+0.2</f>
        <v>1.0910199999999999</v>
      </c>
      <c r="E55" s="25">
        <f t="shared" si="1"/>
        <v>136377.49999999997</v>
      </c>
      <c r="F55" s="25">
        <f aca="true" t="shared" si="29" ref="F55:F67">D55*F$5</f>
        <v>1309.224</v>
      </c>
      <c r="G55" s="25">
        <f aca="true" t="shared" si="30" ref="G55:G67">D55*G$5</f>
        <v>1285.4288537999998</v>
      </c>
      <c r="H55" s="25">
        <f aca="true" t="shared" si="31" ref="H55:H67">D55*H$5</f>
        <v>1538.3382</v>
      </c>
      <c r="I55" s="25">
        <f aca="true" t="shared" si="32" ref="I55:I67">D55*I$5</f>
        <v>6.873425999999999</v>
      </c>
      <c r="J55" s="25">
        <f aca="true" t="shared" si="33" ref="J55:J67">D55*J$5</f>
        <v>9.164568</v>
      </c>
      <c r="K55" s="25">
        <f aca="true" t="shared" si="34" ref="K55:K67">D55*K$5</f>
        <v>76.91690999999999</v>
      </c>
      <c r="L55" s="25">
        <f aca="true" t="shared" si="35" ref="L55:L67">D55*L$5</f>
        <v>102.55587999999999</v>
      </c>
      <c r="M55" s="26">
        <f aca="true" t="shared" si="36" ref="M55:M67">D55*M$5</f>
        <v>654.612</v>
      </c>
    </row>
    <row r="56" spans="1:13" s="13" customFormat="1" ht="12.75">
      <c r="A56" s="20" t="s">
        <v>55</v>
      </c>
      <c r="B56" s="21">
        <v>29.416</v>
      </c>
      <c r="C56" s="23">
        <v>7460</v>
      </c>
      <c r="D56" s="24">
        <f t="shared" si="28"/>
        <v>1.09412</v>
      </c>
      <c r="E56" s="25">
        <f t="shared" si="1"/>
        <v>136765</v>
      </c>
      <c r="F56" s="25">
        <f t="shared" si="29"/>
        <v>1312.944</v>
      </c>
      <c r="G56" s="25">
        <f t="shared" si="30"/>
        <v>1289.0812428</v>
      </c>
      <c r="H56" s="25">
        <f t="shared" si="31"/>
        <v>1542.7092</v>
      </c>
      <c r="I56" s="25">
        <f t="shared" si="32"/>
        <v>6.892956</v>
      </c>
      <c r="J56" s="25">
        <f t="shared" si="33"/>
        <v>9.190608000000001</v>
      </c>
      <c r="K56" s="25">
        <f t="shared" si="34"/>
        <v>77.13546</v>
      </c>
      <c r="L56" s="25">
        <f t="shared" si="35"/>
        <v>102.84728</v>
      </c>
      <c r="M56" s="26">
        <f t="shared" si="36"/>
        <v>656.472</v>
      </c>
    </row>
    <row r="57" spans="1:13" s="13" customFormat="1" ht="12.75">
      <c r="A57" s="20" t="s">
        <v>56</v>
      </c>
      <c r="B57" s="21">
        <v>29.416</v>
      </c>
      <c r="C57" s="23">
        <v>7437</v>
      </c>
      <c r="D57" s="24">
        <f t="shared" si="28"/>
        <v>1.09271</v>
      </c>
      <c r="E57" s="25">
        <f t="shared" si="1"/>
        <v>136588.75</v>
      </c>
      <c r="F57" s="25">
        <f t="shared" si="29"/>
        <v>1311.2520000000002</v>
      </c>
      <c r="G57" s="25">
        <f t="shared" si="30"/>
        <v>1287.4199949000001</v>
      </c>
      <c r="H57" s="25">
        <f t="shared" si="31"/>
        <v>1540.7211000000002</v>
      </c>
      <c r="I57" s="25">
        <f t="shared" si="32"/>
        <v>6.884073</v>
      </c>
      <c r="J57" s="25">
        <f t="shared" si="33"/>
        <v>9.178764000000001</v>
      </c>
      <c r="K57" s="25">
        <f t="shared" si="34"/>
        <v>77.036055</v>
      </c>
      <c r="L57" s="25">
        <f t="shared" si="35"/>
        <v>102.71474</v>
      </c>
      <c r="M57" s="26">
        <f t="shared" si="36"/>
        <v>655.6260000000001</v>
      </c>
    </row>
    <row r="58" spans="1:13" s="13" customFormat="1" ht="12.75">
      <c r="A58" s="20" t="s">
        <v>57</v>
      </c>
      <c r="B58" s="21">
        <v>29.416</v>
      </c>
      <c r="C58" s="23">
        <v>7431</v>
      </c>
      <c r="D58" s="24">
        <f t="shared" si="28"/>
        <v>1.0923399999999999</v>
      </c>
      <c r="E58" s="25">
        <f t="shared" si="1"/>
        <v>136542.49999999997</v>
      </c>
      <c r="F58" s="25">
        <f t="shared" si="29"/>
        <v>1310.8079999999998</v>
      </c>
      <c r="G58" s="25">
        <f t="shared" si="30"/>
        <v>1286.9840646</v>
      </c>
      <c r="H58" s="25">
        <f t="shared" si="31"/>
        <v>1540.1993999999997</v>
      </c>
      <c r="I58" s="25">
        <f t="shared" si="32"/>
        <v>6.881741999999999</v>
      </c>
      <c r="J58" s="25">
        <f t="shared" si="33"/>
        <v>9.175656</v>
      </c>
      <c r="K58" s="25">
        <f t="shared" si="34"/>
        <v>77.00997</v>
      </c>
      <c r="L58" s="25">
        <f t="shared" si="35"/>
        <v>102.67996</v>
      </c>
      <c r="M58" s="26">
        <f t="shared" si="36"/>
        <v>655.4039999999999</v>
      </c>
    </row>
    <row r="59" spans="1:13" s="13" customFormat="1" ht="12.75">
      <c r="A59" s="20" t="s">
        <v>58</v>
      </c>
      <c r="B59" s="21">
        <v>29.733</v>
      </c>
      <c r="C59" s="23">
        <v>7460</v>
      </c>
      <c r="D59" s="24">
        <f t="shared" si="28"/>
        <v>1.09884</v>
      </c>
      <c r="E59" s="25">
        <f t="shared" si="1"/>
        <v>137355</v>
      </c>
      <c r="F59" s="25">
        <f t="shared" si="29"/>
        <v>1318.608</v>
      </c>
      <c r="G59" s="25">
        <f t="shared" si="30"/>
        <v>1294.6422996000001</v>
      </c>
      <c r="H59" s="25">
        <f t="shared" si="31"/>
        <v>1549.3644000000002</v>
      </c>
      <c r="I59" s="25">
        <f t="shared" si="32"/>
        <v>6.922692</v>
      </c>
      <c r="J59" s="25">
        <f t="shared" si="33"/>
        <v>9.230256</v>
      </c>
      <c r="K59" s="25">
        <f t="shared" si="34"/>
        <v>77.46822</v>
      </c>
      <c r="L59" s="25">
        <f t="shared" si="35"/>
        <v>103.29096</v>
      </c>
      <c r="M59" s="26">
        <f t="shared" si="36"/>
        <v>659.304</v>
      </c>
    </row>
    <row r="60" spans="1:13" s="13" customFormat="1" ht="12.75">
      <c r="A60" s="20" t="s">
        <v>59</v>
      </c>
      <c r="B60" s="21">
        <v>29.733</v>
      </c>
      <c r="C60" s="23">
        <v>7481</v>
      </c>
      <c r="D60" s="24">
        <f t="shared" si="28"/>
        <v>1.10012</v>
      </c>
      <c r="E60" s="25">
        <f t="shared" si="1"/>
        <v>137515</v>
      </c>
      <c r="F60" s="25">
        <f t="shared" si="29"/>
        <v>1320.144</v>
      </c>
      <c r="G60" s="25">
        <f t="shared" si="30"/>
        <v>1296.1503828</v>
      </c>
      <c r="H60" s="25">
        <f t="shared" si="31"/>
        <v>1551.1692</v>
      </c>
      <c r="I60" s="25">
        <f t="shared" si="32"/>
        <v>6.930756</v>
      </c>
      <c r="J60" s="25">
        <f t="shared" si="33"/>
        <v>9.241008</v>
      </c>
      <c r="K60" s="25">
        <f t="shared" si="34"/>
        <v>77.55846</v>
      </c>
      <c r="L60" s="25">
        <f t="shared" si="35"/>
        <v>103.41128</v>
      </c>
      <c r="M60" s="26">
        <f t="shared" si="36"/>
        <v>660.072</v>
      </c>
    </row>
    <row r="61" spans="1:13" s="13" customFormat="1" ht="12.75">
      <c r="A61" s="20" t="s">
        <v>60</v>
      </c>
      <c r="B61" s="21">
        <v>29.733</v>
      </c>
      <c r="C61" s="23">
        <v>7395</v>
      </c>
      <c r="D61" s="24">
        <f t="shared" si="28"/>
        <v>1.09486</v>
      </c>
      <c r="E61" s="25">
        <f t="shared" si="1"/>
        <v>136857.5</v>
      </c>
      <c r="F61" s="25">
        <f t="shared" si="29"/>
        <v>1313.8319999999999</v>
      </c>
      <c r="G61" s="25">
        <f t="shared" si="30"/>
        <v>1289.9531034</v>
      </c>
      <c r="H61" s="25">
        <f t="shared" si="31"/>
        <v>1543.7526</v>
      </c>
      <c r="I61" s="25">
        <f t="shared" si="32"/>
        <v>6.897618</v>
      </c>
      <c r="J61" s="25">
        <f t="shared" si="33"/>
        <v>9.196824</v>
      </c>
      <c r="K61" s="25">
        <f t="shared" si="34"/>
        <v>77.18763</v>
      </c>
      <c r="L61" s="25">
        <f t="shared" si="35"/>
        <v>102.91684</v>
      </c>
      <c r="M61" s="26">
        <f t="shared" si="36"/>
        <v>656.9159999999999</v>
      </c>
    </row>
    <row r="62" spans="1:13" s="13" customFormat="1" ht="12.75">
      <c r="A62" s="20" t="s">
        <v>61</v>
      </c>
      <c r="B62" s="21">
        <v>29.985</v>
      </c>
      <c r="C62" s="23">
        <v>7371</v>
      </c>
      <c r="D62" s="24">
        <f t="shared" si="28"/>
        <v>1.09715</v>
      </c>
      <c r="E62" s="25">
        <f t="shared" si="1"/>
        <v>137143.75</v>
      </c>
      <c r="F62" s="25">
        <f t="shared" si="29"/>
        <v>1316.5800000000002</v>
      </c>
      <c r="G62" s="25">
        <f t="shared" si="30"/>
        <v>1292.6511585</v>
      </c>
      <c r="H62" s="25">
        <f t="shared" si="31"/>
        <v>1546.9815</v>
      </c>
      <c r="I62" s="25">
        <f t="shared" si="32"/>
        <v>6.912045</v>
      </c>
      <c r="J62" s="25">
        <f t="shared" si="33"/>
        <v>9.21606</v>
      </c>
      <c r="K62" s="25">
        <f t="shared" si="34"/>
        <v>77.349075</v>
      </c>
      <c r="L62" s="25">
        <f t="shared" si="35"/>
        <v>103.13210000000001</v>
      </c>
      <c r="M62" s="26">
        <f t="shared" si="36"/>
        <v>658.2900000000001</v>
      </c>
    </row>
    <row r="63" spans="1:13" s="13" customFormat="1" ht="12.75">
      <c r="A63" s="20" t="s">
        <v>62</v>
      </c>
      <c r="B63" s="21">
        <v>29.985</v>
      </c>
      <c r="C63" s="23">
        <v>7333</v>
      </c>
      <c r="D63" s="24">
        <f t="shared" si="28"/>
        <v>1.09482</v>
      </c>
      <c r="E63" s="25">
        <f t="shared" si="1"/>
        <v>136852.5</v>
      </c>
      <c r="F63" s="25">
        <f t="shared" si="29"/>
        <v>1313.7839999999999</v>
      </c>
      <c r="G63" s="25">
        <f t="shared" si="30"/>
        <v>1289.9059757999999</v>
      </c>
      <c r="H63" s="25">
        <f t="shared" si="31"/>
        <v>1543.6961999999999</v>
      </c>
      <c r="I63" s="25">
        <f t="shared" si="32"/>
        <v>6.897365999999999</v>
      </c>
      <c r="J63" s="25">
        <f t="shared" si="33"/>
        <v>9.196488</v>
      </c>
      <c r="K63" s="25">
        <f t="shared" si="34"/>
        <v>77.18481</v>
      </c>
      <c r="L63" s="25">
        <f t="shared" si="35"/>
        <v>102.91308</v>
      </c>
      <c r="M63" s="26">
        <f t="shared" si="36"/>
        <v>656.8919999999999</v>
      </c>
    </row>
    <row r="64" spans="1:13" s="13" customFormat="1" ht="12.75">
      <c r="A64" s="20" t="s">
        <v>63</v>
      </c>
      <c r="B64" s="21">
        <v>29.985</v>
      </c>
      <c r="C64" s="23">
        <v>7361</v>
      </c>
      <c r="D64" s="24">
        <f t="shared" si="28"/>
        <v>1.09653</v>
      </c>
      <c r="E64" s="25">
        <f t="shared" si="1"/>
        <v>137066.25</v>
      </c>
      <c r="F64" s="25">
        <f t="shared" si="29"/>
        <v>1315.836</v>
      </c>
      <c r="G64" s="25">
        <f t="shared" si="30"/>
        <v>1291.9206807</v>
      </c>
      <c r="H64" s="25">
        <f t="shared" si="31"/>
        <v>1546.1073</v>
      </c>
      <c r="I64" s="25">
        <f t="shared" si="32"/>
        <v>6.908139</v>
      </c>
      <c r="J64" s="25">
        <f t="shared" si="33"/>
        <v>9.210852000000001</v>
      </c>
      <c r="K64" s="25">
        <f t="shared" si="34"/>
        <v>77.305365</v>
      </c>
      <c r="L64" s="25">
        <f t="shared" si="35"/>
        <v>103.07382</v>
      </c>
      <c r="M64" s="26">
        <f t="shared" si="36"/>
        <v>657.918</v>
      </c>
    </row>
    <row r="65" spans="1:13" s="13" customFormat="1" ht="12.75">
      <c r="A65" s="34" t="s">
        <v>64</v>
      </c>
      <c r="B65" s="35">
        <v>30.257</v>
      </c>
      <c r="C65" s="36">
        <v>7398</v>
      </c>
      <c r="D65" s="37">
        <f t="shared" si="28"/>
        <v>1.1028499999999999</v>
      </c>
      <c r="E65" s="38">
        <f t="shared" si="1"/>
        <v>137856.25</v>
      </c>
      <c r="F65" s="38">
        <f t="shared" si="29"/>
        <v>1323.4199999999998</v>
      </c>
      <c r="G65" s="38">
        <f t="shared" si="30"/>
        <v>1299.3668415</v>
      </c>
      <c r="H65" s="38">
        <f t="shared" si="31"/>
        <v>1555.0185</v>
      </c>
      <c r="I65" s="38">
        <f t="shared" si="32"/>
        <v>6.947954999999999</v>
      </c>
      <c r="J65" s="38">
        <f t="shared" si="33"/>
        <v>9.26394</v>
      </c>
      <c r="K65" s="38">
        <f t="shared" si="34"/>
        <v>77.750925</v>
      </c>
      <c r="L65" s="38">
        <f t="shared" si="35"/>
        <v>103.66789999999999</v>
      </c>
      <c r="M65" s="39">
        <f t="shared" si="36"/>
        <v>661.7099999999999</v>
      </c>
    </row>
    <row r="66" spans="1:13" s="13" customFormat="1" ht="12.75">
      <c r="A66" s="20" t="s">
        <v>65</v>
      </c>
      <c r="B66" s="21">
        <v>30.266</v>
      </c>
      <c r="C66" s="23">
        <v>7466</v>
      </c>
      <c r="D66" s="24">
        <f t="shared" si="28"/>
        <v>1.10714</v>
      </c>
      <c r="E66" s="25">
        <f t="shared" si="1"/>
        <v>138392.5</v>
      </c>
      <c r="F66" s="25">
        <f t="shared" si="29"/>
        <v>1328.568</v>
      </c>
      <c r="G66" s="25">
        <f t="shared" si="30"/>
        <v>1304.4212766</v>
      </c>
      <c r="H66" s="25">
        <f t="shared" si="31"/>
        <v>1561.0674</v>
      </c>
      <c r="I66" s="25">
        <f t="shared" si="32"/>
        <v>6.974982</v>
      </c>
      <c r="J66" s="25">
        <f t="shared" si="33"/>
        <v>9.299976000000001</v>
      </c>
      <c r="K66" s="25">
        <f t="shared" si="34"/>
        <v>78.05337</v>
      </c>
      <c r="L66" s="25">
        <f t="shared" si="35"/>
        <v>104.07116</v>
      </c>
      <c r="M66" s="26">
        <f t="shared" si="36"/>
        <v>664.284</v>
      </c>
    </row>
    <row r="67" spans="1:13" s="13" customFormat="1" ht="12.75">
      <c r="A67" s="20" t="s">
        <v>66</v>
      </c>
      <c r="B67" s="21">
        <v>30.266</v>
      </c>
      <c r="C67" s="23">
        <v>7487</v>
      </c>
      <c r="D67" s="24">
        <f t="shared" si="28"/>
        <v>1.10842</v>
      </c>
      <c r="E67" s="25">
        <f t="shared" si="1"/>
        <v>138552.5</v>
      </c>
      <c r="F67" s="25">
        <f t="shared" si="29"/>
        <v>1330.104</v>
      </c>
      <c r="G67" s="25">
        <f t="shared" si="30"/>
        <v>1305.9293598</v>
      </c>
      <c r="H67" s="25">
        <f t="shared" si="31"/>
        <v>1562.8722</v>
      </c>
      <c r="I67" s="25">
        <f t="shared" si="32"/>
        <v>6.983046</v>
      </c>
      <c r="J67" s="25">
        <f t="shared" si="33"/>
        <v>9.310728</v>
      </c>
      <c r="K67" s="25">
        <f t="shared" si="34"/>
        <v>78.14361</v>
      </c>
      <c r="L67" s="25">
        <f t="shared" si="35"/>
        <v>104.19148</v>
      </c>
      <c r="M67" s="26">
        <f t="shared" si="36"/>
        <v>665.052</v>
      </c>
    </row>
    <row r="68" spans="1:13" s="13" customFormat="1" ht="12.75">
      <c r="A68" s="20" t="s">
        <v>67</v>
      </c>
      <c r="B68" s="21">
        <v>30.511</v>
      </c>
      <c r="C68" s="23">
        <v>7502</v>
      </c>
      <c r="D68" s="24">
        <f aca="true" t="shared" si="37" ref="D68:D140">ROUND(0.4*(ROUND(B68/$J$1,5)),5)+ROUND(0.4*(ROUND(C68/$J$2,5)),5)+0.2</f>
        <v>1.11299</v>
      </c>
      <c r="E68" s="25">
        <f aca="true" t="shared" si="38" ref="E68:E140">D68*E$5</f>
        <v>139123.75</v>
      </c>
      <c r="F68" s="25">
        <f aca="true" t="shared" si="39" ref="F68:F140">D68*F$5</f>
        <v>1335.588</v>
      </c>
      <c r="G68" s="25">
        <f aca="true" t="shared" si="40" ref="G68:G140">D68*G$5</f>
        <v>1311.3136881</v>
      </c>
      <c r="H68" s="25">
        <f aca="true" t="shared" si="41" ref="H68:H140">D68*H$5</f>
        <v>1569.3158999999998</v>
      </c>
      <c r="I68" s="25">
        <f aca="true" t="shared" si="42" ref="I68:I140">D68*I$5</f>
        <v>7.011836999999999</v>
      </c>
      <c r="J68" s="25">
        <f aca="true" t="shared" si="43" ref="J68:J140">D68*J$5</f>
        <v>9.349116</v>
      </c>
      <c r="K68" s="25">
        <f aca="true" t="shared" si="44" ref="K68:K140">D68*K$5</f>
        <v>78.465795</v>
      </c>
      <c r="L68" s="25">
        <f aca="true" t="shared" si="45" ref="L68:L140">D68*L$5</f>
        <v>104.62106</v>
      </c>
      <c r="M68" s="26">
        <f aca="true" t="shared" si="46" ref="M68:M140">D68*M$5</f>
        <v>667.794</v>
      </c>
    </row>
    <row r="69" spans="1:13" s="13" customFormat="1" ht="12.75">
      <c r="A69" s="20" t="s">
        <v>68</v>
      </c>
      <c r="B69" s="21">
        <v>30.511</v>
      </c>
      <c r="C69" s="23">
        <v>7483</v>
      </c>
      <c r="D69" s="24">
        <f t="shared" si="37"/>
        <v>1.11182</v>
      </c>
      <c r="E69" s="25">
        <f t="shared" si="38"/>
        <v>138977.5</v>
      </c>
      <c r="F69" s="25">
        <f t="shared" si="39"/>
        <v>1334.184</v>
      </c>
      <c r="G69" s="25">
        <f t="shared" si="40"/>
        <v>1309.9352058000002</v>
      </c>
      <c r="H69" s="25">
        <f t="shared" si="41"/>
        <v>1567.6662000000001</v>
      </c>
      <c r="I69" s="25">
        <f t="shared" si="42"/>
        <v>7.004466</v>
      </c>
      <c r="J69" s="25">
        <f t="shared" si="43"/>
        <v>9.339288</v>
      </c>
      <c r="K69" s="25">
        <f t="shared" si="44"/>
        <v>78.38331000000001</v>
      </c>
      <c r="L69" s="25">
        <f t="shared" si="45"/>
        <v>104.51108</v>
      </c>
      <c r="M69" s="26">
        <f t="shared" si="46"/>
        <v>667.092</v>
      </c>
    </row>
    <row r="70" spans="1:13" s="13" customFormat="1" ht="12.75">
      <c r="A70" s="20" t="s">
        <v>69</v>
      </c>
      <c r="B70" s="21">
        <v>30.511</v>
      </c>
      <c r="C70" s="23">
        <v>7461</v>
      </c>
      <c r="D70" s="24">
        <f t="shared" si="37"/>
        <v>1.11048</v>
      </c>
      <c r="E70" s="25">
        <f t="shared" si="38"/>
        <v>138810</v>
      </c>
      <c r="F70" s="25">
        <f t="shared" si="39"/>
        <v>1332.5759999999998</v>
      </c>
      <c r="G70" s="25">
        <f t="shared" si="40"/>
        <v>1308.3564311999999</v>
      </c>
      <c r="H70" s="25">
        <f t="shared" si="41"/>
        <v>1565.7767999999999</v>
      </c>
      <c r="I70" s="25">
        <f t="shared" si="42"/>
        <v>6.996023999999999</v>
      </c>
      <c r="J70" s="25">
        <f t="shared" si="43"/>
        <v>9.328032</v>
      </c>
      <c r="K70" s="25">
        <f t="shared" si="44"/>
        <v>78.28884</v>
      </c>
      <c r="L70" s="25">
        <f t="shared" si="45"/>
        <v>104.38511999999999</v>
      </c>
      <c r="M70" s="26">
        <f t="shared" si="46"/>
        <v>666.2879999999999</v>
      </c>
    </row>
    <row r="71" spans="1:13" s="13" customFormat="1" ht="12.75">
      <c r="A71" s="20" t="s">
        <v>70</v>
      </c>
      <c r="B71" s="21">
        <v>30.79</v>
      </c>
      <c r="C71" s="23">
        <v>7386</v>
      </c>
      <c r="D71" s="24">
        <f t="shared" si="37"/>
        <v>1.11005</v>
      </c>
      <c r="E71" s="25">
        <f t="shared" si="38"/>
        <v>138756.25</v>
      </c>
      <c r="F71" s="25">
        <f t="shared" si="39"/>
        <v>1332.06</v>
      </c>
      <c r="G71" s="25">
        <f t="shared" si="40"/>
        <v>1307.8498095</v>
      </c>
      <c r="H71" s="25">
        <f t="shared" si="41"/>
        <v>1565.1705</v>
      </c>
      <c r="I71" s="25">
        <f t="shared" si="42"/>
        <v>6.993315</v>
      </c>
      <c r="J71" s="25">
        <f t="shared" si="43"/>
        <v>9.32442</v>
      </c>
      <c r="K71" s="25">
        <f t="shared" si="44"/>
        <v>78.25852499999999</v>
      </c>
      <c r="L71" s="25">
        <f t="shared" si="45"/>
        <v>104.3447</v>
      </c>
      <c r="M71" s="26">
        <f t="shared" si="46"/>
        <v>666.03</v>
      </c>
    </row>
    <row r="72" spans="1:13" s="13" customFormat="1" ht="12.75">
      <c r="A72" s="20" t="s">
        <v>71</v>
      </c>
      <c r="B72" s="21">
        <v>30.79</v>
      </c>
      <c r="C72" s="23">
        <v>7381</v>
      </c>
      <c r="D72" s="24">
        <f t="shared" si="37"/>
        <v>1.10974</v>
      </c>
      <c r="E72" s="25">
        <f t="shared" si="38"/>
        <v>138717.5</v>
      </c>
      <c r="F72" s="25">
        <f t="shared" si="39"/>
        <v>1331.6879999999999</v>
      </c>
      <c r="G72" s="25">
        <f t="shared" si="40"/>
        <v>1307.4845706</v>
      </c>
      <c r="H72" s="25">
        <f t="shared" si="41"/>
        <v>1564.7333999999998</v>
      </c>
      <c r="I72" s="25">
        <f t="shared" si="42"/>
        <v>6.991362</v>
      </c>
      <c r="J72" s="25">
        <f t="shared" si="43"/>
        <v>9.321816</v>
      </c>
      <c r="K72" s="25">
        <f t="shared" si="44"/>
        <v>78.23666999999999</v>
      </c>
      <c r="L72" s="25">
        <f t="shared" si="45"/>
        <v>104.31555999999999</v>
      </c>
      <c r="M72" s="26">
        <f t="shared" si="46"/>
        <v>665.8439999999999</v>
      </c>
    </row>
    <row r="73" spans="1:13" s="13" customFormat="1" ht="12.75">
      <c r="A73" s="20" t="s">
        <v>72</v>
      </c>
      <c r="B73" s="21">
        <v>30.79</v>
      </c>
      <c r="C73" s="23">
        <v>7411</v>
      </c>
      <c r="D73" s="24">
        <f t="shared" si="37"/>
        <v>1.11157</v>
      </c>
      <c r="E73" s="25">
        <f t="shared" si="38"/>
        <v>138946.25</v>
      </c>
      <c r="F73" s="25">
        <f t="shared" si="39"/>
        <v>1333.884</v>
      </c>
      <c r="G73" s="25">
        <f t="shared" si="40"/>
        <v>1309.6406583</v>
      </c>
      <c r="H73" s="25">
        <f t="shared" si="41"/>
        <v>1567.3137</v>
      </c>
      <c r="I73" s="25">
        <f t="shared" si="42"/>
        <v>7.002890999999999</v>
      </c>
      <c r="J73" s="25">
        <f t="shared" si="43"/>
        <v>9.337188</v>
      </c>
      <c r="K73" s="25">
        <f t="shared" si="44"/>
        <v>78.365685</v>
      </c>
      <c r="L73" s="25">
        <f t="shared" si="45"/>
        <v>104.48758</v>
      </c>
      <c r="M73" s="26">
        <f t="shared" si="46"/>
        <v>666.942</v>
      </c>
    </row>
    <row r="74" spans="1:13" s="13" customFormat="1" ht="12.75">
      <c r="A74" s="20" t="s">
        <v>73</v>
      </c>
      <c r="B74" s="21">
        <v>30.804</v>
      </c>
      <c r="C74" s="23">
        <v>7450</v>
      </c>
      <c r="D74" s="24">
        <f t="shared" si="37"/>
        <v>1.1141699999999999</v>
      </c>
      <c r="E74" s="25">
        <f t="shared" si="38"/>
        <v>139271.24999999997</v>
      </c>
      <c r="F74" s="25">
        <f t="shared" si="39"/>
        <v>1337.004</v>
      </c>
      <c r="G74" s="25">
        <f t="shared" si="40"/>
        <v>1312.7039522999999</v>
      </c>
      <c r="H74" s="25">
        <f t="shared" si="41"/>
        <v>1570.9796999999999</v>
      </c>
      <c r="I74" s="25">
        <f t="shared" si="42"/>
        <v>7.019270999999999</v>
      </c>
      <c r="J74" s="25">
        <f t="shared" si="43"/>
        <v>9.359027999999999</v>
      </c>
      <c r="K74" s="25">
        <f t="shared" si="44"/>
        <v>78.54898499999999</v>
      </c>
      <c r="L74" s="25">
        <f t="shared" si="45"/>
        <v>104.73198</v>
      </c>
      <c r="M74" s="26">
        <f t="shared" si="46"/>
        <v>668.502</v>
      </c>
    </row>
    <row r="75" spans="1:13" s="13" customFormat="1" ht="12.75">
      <c r="A75" s="20" t="s">
        <v>74</v>
      </c>
      <c r="B75" s="21">
        <v>30.804</v>
      </c>
      <c r="C75" s="23">
        <v>7417</v>
      </c>
      <c r="D75" s="24">
        <f t="shared" si="37"/>
        <v>1.11215</v>
      </c>
      <c r="E75" s="25">
        <f t="shared" si="38"/>
        <v>139018.75</v>
      </c>
      <c r="F75" s="25">
        <f t="shared" si="39"/>
        <v>1334.58</v>
      </c>
      <c r="G75" s="25">
        <f t="shared" si="40"/>
        <v>1310.3240085</v>
      </c>
      <c r="H75" s="25">
        <f t="shared" si="41"/>
        <v>1568.1315</v>
      </c>
      <c r="I75" s="25">
        <f t="shared" si="42"/>
        <v>7.006545</v>
      </c>
      <c r="J75" s="25">
        <f t="shared" si="43"/>
        <v>9.34206</v>
      </c>
      <c r="K75" s="25">
        <f t="shared" si="44"/>
        <v>78.406575</v>
      </c>
      <c r="L75" s="25">
        <f t="shared" si="45"/>
        <v>104.54209999999999</v>
      </c>
      <c r="M75" s="26">
        <f t="shared" si="46"/>
        <v>667.29</v>
      </c>
    </row>
    <row r="76" spans="1:13" s="13" customFormat="1" ht="12.75">
      <c r="A76" s="33" t="s">
        <v>75</v>
      </c>
      <c r="B76" s="28">
        <v>30.804</v>
      </c>
      <c r="C76" s="29">
        <v>7381</v>
      </c>
      <c r="D76" s="30">
        <f t="shared" si="37"/>
        <v>1.10995</v>
      </c>
      <c r="E76" s="31">
        <f t="shared" si="38"/>
        <v>138743.75</v>
      </c>
      <c r="F76" s="31">
        <f t="shared" si="39"/>
        <v>1331.94</v>
      </c>
      <c r="G76" s="31">
        <f t="shared" si="40"/>
        <v>1307.7319905</v>
      </c>
      <c r="H76" s="31">
        <f t="shared" si="41"/>
        <v>1565.0295</v>
      </c>
      <c r="I76" s="31">
        <f t="shared" si="42"/>
        <v>6.992685</v>
      </c>
      <c r="J76" s="31">
        <f t="shared" si="43"/>
        <v>9.32358</v>
      </c>
      <c r="K76" s="31">
        <f t="shared" si="44"/>
        <v>78.251475</v>
      </c>
      <c r="L76" s="31">
        <f t="shared" si="45"/>
        <v>104.3353</v>
      </c>
      <c r="M76" s="32">
        <f t="shared" si="46"/>
        <v>665.97</v>
      </c>
    </row>
    <row r="77" spans="1:13" s="13" customFormat="1" ht="12.75">
      <c r="A77" s="34" t="s">
        <v>76</v>
      </c>
      <c r="B77" s="21">
        <v>30.943</v>
      </c>
      <c r="C77" s="23">
        <v>7376</v>
      </c>
      <c r="D77" s="24">
        <f t="shared" si="37"/>
        <v>1.11171</v>
      </c>
      <c r="E77" s="25">
        <f t="shared" si="38"/>
        <v>138963.75</v>
      </c>
      <c r="F77" s="25">
        <f t="shared" si="39"/>
        <v>1334.052</v>
      </c>
      <c r="G77" s="25">
        <f t="shared" si="40"/>
        <v>1309.8056049</v>
      </c>
      <c r="H77" s="25">
        <f t="shared" si="41"/>
        <v>1567.5111</v>
      </c>
      <c r="I77" s="25">
        <f t="shared" si="42"/>
        <v>7.003773</v>
      </c>
      <c r="J77" s="25">
        <f t="shared" si="43"/>
        <v>9.338364</v>
      </c>
      <c r="K77" s="25">
        <f t="shared" si="44"/>
        <v>78.37555499999999</v>
      </c>
      <c r="L77" s="25">
        <f t="shared" si="45"/>
        <v>104.50074</v>
      </c>
      <c r="M77" s="26">
        <f t="shared" si="46"/>
        <v>667.026</v>
      </c>
    </row>
    <row r="78" spans="1:13" s="13" customFormat="1" ht="12.75">
      <c r="A78" s="20" t="s">
        <v>77</v>
      </c>
      <c r="B78" s="21">
        <v>30.947</v>
      </c>
      <c r="C78" s="23">
        <v>7380</v>
      </c>
      <c r="D78" s="24">
        <f t="shared" si="37"/>
        <v>1.11202</v>
      </c>
      <c r="E78" s="25">
        <f t="shared" si="38"/>
        <v>139002.5</v>
      </c>
      <c r="F78" s="25">
        <f t="shared" si="39"/>
        <v>1334.424</v>
      </c>
      <c r="G78" s="25">
        <f t="shared" si="40"/>
        <v>1310.1708438</v>
      </c>
      <c r="H78" s="25">
        <f t="shared" si="41"/>
        <v>1567.9482</v>
      </c>
      <c r="I78" s="25">
        <f t="shared" si="42"/>
        <v>7.005726</v>
      </c>
      <c r="J78" s="25">
        <f t="shared" si="43"/>
        <v>9.340968</v>
      </c>
      <c r="K78" s="25">
        <f t="shared" si="44"/>
        <v>78.39741</v>
      </c>
      <c r="L78" s="25">
        <f t="shared" si="45"/>
        <v>104.52988</v>
      </c>
      <c r="M78" s="26">
        <f t="shared" si="46"/>
        <v>667.212</v>
      </c>
    </row>
    <row r="79" spans="1:13" s="13" customFormat="1" ht="12.75">
      <c r="A79" s="20" t="s">
        <v>78</v>
      </c>
      <c r="B79" s="21">
        <v>30.947</v>
      </c>
      <c r="C79" s="23">
        <v>7362</v>
      </c>
      <c r="D79" s="24">
        <f t="shared" si="37"/>
        <v>1.11092</v>
      </c>
      <c r="E79" s="25">
        <f t="shared" si="38"/>
        <v>138865</v>
      </c>
      <c r="F79" s="25">
        <f t="shared" si="39"/>
        <v>1333.1039999999998</v>
      </c>
      <c r="G79" s="25">
        <f t="shared" si="40"/>
        <v>1308.8748348</v>
      </c>
      <c r="H79" s="25">
        <f t="shared" si="41"/>
        <v>1566.3971999999999</v>
      </c>
      <c r="I79" s="25">
        <f t="shared" si="42"/>
        <v>6.998796</v>
      </c>
      <c r="J79" s="25">
        <f t="shared" si="43"/>
        <v>9.331728</v>
      </c>
      <c r="K79" s="25">
        <f t="shared" si="44"/>
        <v>78.31985999999999</v>
      </c>
      <c r="L79" s="25">
        <f t="shared" si="45"/>
        <v>104.42648</v>
      </c>
      <c r="M79" s="26">
        <f t="shared" si="46"/>
        <v>666.5519999999999</v>
      </c>
    </row>
    <row r="80" spans="1:13" s="13" customFormat="1" ht="12.75">
      <c r="A80" s="20" t="s">
        <v>79</v>
      </c>
      <c r="B80" s="21">
        <v>30.931</v>
      </c>
      <c r="C80" s="23">
        <v>7314</v>
      </c>
      <c r="D80" s="24">
        <f t="shared" si="37"/>
        <v>1.10774</v>
      </c>
      <c r="E80" s="25">
        <f t="shared" si="38"/>
        <v>138467.5</v>
      </c>
      <c r="F80" s="25">
        <f t="shared" si="39"/>
        <v>1329.288</v>
      </c>
      <c r="G80" s="25">
        <f t="shared" si="40"/>
        <v>1305.1281906</v>
      </c>
      <c r="H80" s="25">
        <f t="shared" si="41"/>
        <v>1561.9134</v>
      </c>
      <c r="I80" s="25">
        <f t="shared" si="42"/>
        <v>6.978762</v>
      </c>
      <c r="J80" s="25">
        <f t="shared" si="43"/>
        <v>9.305016</v>
      </c>
      <c r="K80" s="25">
        <f t="shared" si="44"/>
        <v>78.09567</v>
      </c>
      <c r="L80" s="25">
        <f t="shared" si="45"/>
        <v>104.12755999999999</v>
      </c>
      <c r="M80" s="26">
        <f t="shared" si="46"/>
        <v>664.644</v>
      </c>
    </row>
    <row r="81" spans="1:13" s="13" customFormat="1" ht="12.75">
      <c r="A81" s="20" t="s">
        <v>80</v>
      </c>
      <c r="B81" s="21">
        <v>30.931</v>
      </c>
      <c r="C81" s="23">
        <v>7238</v>
      </c>
      <c r="D81" s="24">
        <f t="shared" si="37"/>
        <v>1.10309</v>
      </c>
      <c r="E81" s="25">
        <f t="shared" si="38"/>
        <v>137886.25</v>
      </c>
      <c r="F81" s="25">
        <f t="shared" si="39"/>
        <v>1323.7079999999999</v>
      </c>
      <c r="G81" s="25">
        <f t="shared" si="40"/>
        <v>1299.6496071</v>
      </c>
      <c r="H81" s="25">
        <f t="shared" si="41"/>
        <v>1555.3568999999998</v>
      </c>
      <c r="I81" s="25">
        <f t="shared" si="42"/>
        <v>6.949466999999999</v>
      </c>
      <c r="J81" s="25">
        <f t="shared" si="43"/>
        <v>9.265956</v>
      </c>
      <c r="K81" s="25">
        <f t="shared" si="44"/>
        <v>77.767845</v>
      </c>
      <c r="L81" s="25">
        <f t="shared" si="45"/>
        <v>103.69045999999999</v>
      </c>
      <c r="M81" s="26">
        <f t="shared" si="46"/>
        <v>661.8539999999999</v>
      </c>
    </row>
    <row r="82" spans="1:13" s="13" customFormat="1" ht="12.75">
      <c r="A82" s="20" t="s">
        <v>81</v>
      </c>
      <c r="B82" s="21">
        <v>30.931</v>
      </c>
      <c r="C82" s="23">
        <v>7198</v>
      </c>
      <c r="D82" s="24">
        <f t="shared" si="37"/>
        <v>1.10065</v>
      </c>
      <c r="E82" s="25">
        <f t="shared" si="38"/>
        <v>137581.25</v>
      </c>
      <c r="F82" s="25">
        <f t="shared" si="39"/>
        <v>1320.78</v>
      </c>
      <c r="G82" s="25">
        <f t="shared" si="40"/>
        <v>1296.7748235</v>
      </c>
      <c r="H82" s="25">
        <f t="shared" si="41"/>
        <v>1551.9164999999998</v>
      </c>
      <c r="I82" s="25">
        <f t="shared" si="42"/>
        <v>6.934094999999999</v>
      </c>
      <c r="J82" s="25">
        <f t="shared" si="43"/>
        <v>9.24546</v>
      </c>
      <c r="K82" s="25">
        <f t="shared" si="44"/>
        <v>77.59582499999999</v>
      </c>
      <c r="L82" s="25">
        <f t="shared" si="45"/>
        <v>103.46109999999999</v>
      </c>
      <c r="M82" s="26">
        <f t="shared" si="46"/>
        <v>660.39</v>
      </c>
    </row>
    <row r="83" spans="1:13" s="13" customFormat="1" ht="12.75">
      <c r="A83" s="20" t="s">
        <v>82</v>
      </c>
      <c r="B83" s="21">
        <v>31.029</v>
      </c>
      <c r="C83" s="23">
        <v>7161</v>
      </c>
      <c r="D83" s="24">
        <f t="shared" si="37"/>
        <v>1.09985</v>
      </c>
      <c r="E83" s="25">
        <f t="shared" si="38"/>
        <v>137481.25</v>
      </c>
      <c r="F83" s="25">
        <f t="shared" si="39"/>
        <v>1319.82</v>
      </c>
      <c r="G83" s="25">
        <f t="shared" si="40"/>
        <v>1295.8322715000002</v>
      </c>
      <c r="H83" s="25">
        <f t="shared" si="41"/>
        <v>1550.7884999999999</v>
      </c>
      <c r="I83" s="25">
        <f t="shared" si="42"/>
        <v>6.929055</v>
      </c>
      <c r="J83" s="25">
        <f t="shared" si="43"/>
        <v>9.23874</v>
      </c>
      <c r="K83" s="25">
        <f t="shared" si="44"/>
        <v>77.539425</v>
      </c>
      <c r="L83" s="25">
        <f t="shared" si="45"/>
        <v>103.38589999999999</v>
      </c>
      <c r="M83" s="26">
        <f t="shared" si="46"/>
        <v>659.91</v>
      </c>
    </row>
    <row r="84" spans="1:13" s="13" customFormat="1" ht="12.75">
      <c r="A84" s="20" t="s">
        <v>83</v>
      </c>
      <c r="B84" s="21">
        <v>31.029</v>
      </c>
      <c r="C84" s="23">
        <v>7184</v>
      </c>
      <c r="D84" s="24">
        <f t="shared" si="37"/>
        <v>1.10125</v>
      </c>
      <c r="E84" s="25">
        <f t="shared" si="38"/>
        <v>137656.25</v>
      </c>
      <c r="F84" s="25">
        <f t="shared" si="39"/>
        <v>1321.5</v>
      </c>
      <c r="G84" s="25">
        <f t="shared" si="40"/>
        <v>1297.4817375000002</v>
      </c>
      <c r="H84" s="25">
        <f t="shared" si="41"/>
        <v>1552.7625</v>
      </c>
      <c r="I84" s="25">
        <f t="shared" si="42"/>
        <v>6.937875</v>
      </c>
      <c r="J84" s="25">
        <f t="shared" si="43"/>
        <v>9.2505</v>
      </c>
      <c r="K84" s="25">
        <f t="shared" si="44"/>
        <v>77.638125</v>
      </c>
      <c r="L84" s="25">
        <f t="shared" si="45"/>
        <v>103.51750000000001</v>
      </c>
      <c r="M84" s="26">
        <f t="shared" si="46"/>
        <v>660.75</v>
      </c>
    </row>
    <row r="85" spans="1:13" s="13" customFormat="1" ht="12.75">
      <c r="A85" s="20" t="s">
        <v>84</v>
      </c>
      <c r="B85" s="21">
        <v>31.029</v>
      </c>
      <c r="C85" s="23">
        <v>7286</v>
      </c>
      <c r="D85" s="24">
        <f t="shared" si="37"/>
        <v>1.10749</v>
      </c>
      <c r="E85" s="25">
        <f t="shared" si="38"/>
        <v>138436.25</v>
      </c>
      <c r="F85" s="25">
        <f t="shared" si="39"/>
        <v>1328.988</v>
      </c>
      <c r="G85" s="25">
        <f t="shared" si="40"/>
        <v>1304.8336431000002</v>
      </c>
      <c r="H85" s="25">
        <f t="shared" si="41"/>
        <v>1561.5609000000002</v>
      </c>
      <c r="I85" s="25">
        <f t="shared" si="42"/>
        <v>6.977187000000001</v>
      </c>
      <c r="J85" s="25">
        <f t="shared" si="43"/>
        <v>9.302916000000002</v>
      </c>
      <c r="K85" s="25">
        <f t="shared" si="44"/>
        <v>78.078045</v>
      </c>
      <c r="L85" s="25">
        <f t="shared" si="45"/>
        <v>104.10406</v>
      </c>
      <c r="M85" s="26">
        <f t="shared" si="46"/>
        <v>664.494</v>
      </c>
    </row>
    <row r="86" spans="1:13" s="13" customFormat="1" ht="12.75">
      <c r="A86" s="20" t="s">
        <v>85</v>
      </c>
      <c r="B86" s="21">
        <v>31.145</v>
      </c>
      <c r="C86" s="23">
        <v>7296</v>
      </c>
      <c r="D86" s="24">
        <f t="shared" si="37"/>
        <v>1.10983</v>
      </c>
      <c r="E86" s="25">
        <f t="shared" si="38"/>
        <v>138728.75</v>
      </c>
      <c r="F86" s="25">
        <f t="shared" si="39"/>
        <v>1331.796</v>
      </c>
      <c r="G86" s="25">
        <f t="shared" si="40"/>
        <v>1307.5906077000002</v>
      </c>
      <c r="H86" s="25">
        <f t="shared" si="41"/>
        <v>1564.8603</v>
      </c>
      <c r="I86" s="25">
        <f t="shared" si="42"/>
        <v>6.991929000000001</v>
      </c>
      <c r="J86" s="25">
        <f t="shared" si="43"/>
        <v>9.322572000000001</v>
      </c>
      <c r="K86" s="25">
        <f t="shared" si="44"/>
        <v>78.243015</v>
      </c>
      <c r="L86" s="25">
        <f t="shared" si="45"/>
        <v>104.32402</v>
      </c>
      <c r="M86" s="26">
        <f t="shared" si="46"/>
        <v>665.898</v>
      </c>
    </row>
    <row r="87" spans="1:13" s="13" customFormat="1" ht="12.75">
      <c r="A87" s="20" t="s">
        <v>86</v>
      </c>
      <c r="B87" s="21">
        <v>31.145</v>
      </c>
      <c r="C87" s="23">
        <v>7269</v>
      </c>
      <c r="D87" s="24">
        <f t="shared" si="37"/>
        <v>1.10818</v>
      </c>
      <c r="E87" s="25">
        <f t="shared" si="38"/>
        <v>138522.5</v>
      </c>
      <c r="F87" s="25">
        <f t="shared" si="39"/>
        <v>1329.816</v>
      </c>
      <c r="G87" s="25">
        <f t="shared" si="40"/>
        <v>1305.6465942</v>
      </c>
      <c r="H87" s="25">
        <f t="shared" si="41"/>
        <v>1562.5338</v>
      </c>
      <c r="I87" s="25">
        <f t="shared" si="42"/>
        <v>6.981533999999999</v>
      </c>
      <c r="J87" s="25">
        <f t="shared" si="43"/>
        <v>9.308712</v>
      </c>
      <c r="K87" s="25">
        <f t="shared" si="44"/>
        <v>78.12669</v>
      </c>
      <c r="L87" s="25">
        <f t="shared" si="45"/>
        <v>104.16892</v>
      </c>
      <c r="M87" s="26">
        <f t="shared" si="46"/>
        <v>664.908</v>
      </c>
    </row>
    <row r="88" spans="1:13" s="13" customFormat="1" ht="12.75">
      <c r="A88" s="33" t="s">
        <v>87</v>
      </c>
      <c r="B88" s="28">
        <v>31.145</v>
      </c>
      <c r="C88" s="40">
        <v>7235</v>
      </c>
      <c r="D88" s="41">
        <f t="shared" si="37"/>
        <v>1.1061</v>
      </c>
      <c r="E88" s="42">
        <f t="shared" si="38"/>
        <v>138262.5</v>
      </c>
      <c r="F88" s="42">
        <f t="shared" si="39"/>
        <v>1327.3200000000002</v>
      </c>
      <c r="G88" s="42">
        <f t="shared" si="40"/>
        <v>1303.1959590000001</v>
      </c>
      <c r="H88" s="42">
        <f t="shared" si="41"/>
        <v>1559.601</v>
      </c>
      <c r="I88" s="42">
        <f t="shared" si="42"/>
        <v>6.968430000000001</v>
      </c>
      <c r="J88" s="42">
        <f t="shared" si="43"/>
        <v>9.291240000000002</v>
      </c>
      <c r="K88" s="42">
        <f t="shared" si="44"/>
        <v>77.98005</v>
      </c>
      <c r="L88" s="42">
        <f t="shared" si="45"/>
        <v>103.97340000000001</v>
      </c>
      <c r="M88" s="40">
        <f t="shared" si="46"/>
        <v>663.6600000000001</v>
      </c>
    </row>
    <row r="89" spans="1:13" s="13" customFormat="1" ht="12.75">
      <c r="A89" s="20" t="s">
        <v>88</v>
      </c>
      <c r="B89" s="21">
        <v>31.145</v>
      </c>
      <c r="C89" s="23">
        <v>7249</v>
      </c>
      <c r="D89" s="24">
        <f t="shared" si="37"/>
        <v>1.10696</v>
      </c>
      <c r="E89" s="25">
        <f t="shared" si="38"/>
        <v>138370</v>
      </c>
      <c r="F89" s="25">
        <f t="shared" si="39"/>
        <v>1328.3519999999999</v>
      </c>
      <c r="G89" s="25">
        <f t="shared" si="40"/>
        <v>1304.2092024</v>
      </c>
      <c r="H89" s="25">
        <f t="shared" si="41"/>
        <v>1560.8136</v>
      </c>
      <c r="I89" s="25">
        <f t="shared" si="42"/>
        <v>6.973847999999999</v>
      </c>
      <c r="J89" s="25">
        <f t="shared" si="43"/>
        <v>9.298464</v>
      </c>
      <c r="K89" s="25">
        <f t="shared" si="44"/>
        <v>78.04068</v>
      </c>
      <c r="L89" s="25">
        <f t="shared" si="45"/>
        <v>104.05424</v>
      </c>
      <c r="M89" s="25">
        <f t="shared" si="46"/>
        <v>664.1759999999999</v>
      </c>
    </row>
    <row r="90" spans="1:13" s="13" customFormat="1" ht="12.75">
      <c r="A90" s="20" t="s">
        <v>89</v>
      </c>
      <c r="B90" s="21">
        <v>31.148</v>
      </c>
      <c r="C90" s="23">
        <v>7260</v>
      </c>
      <c r="D90" s="24">
        <f t="shared" si="37"/>
        <v>1.10767</v>
      </c>
      <c r="E90" s="25">
        <f t="shared" si="38"/>
        <v>138458.75</v>
      </c>
      <c r="F90" s="25">
        <f t="shared" si="39"/>
        <v>1329.204</v>
      </c>
      <c r="G90" s="25">
        <f t="shared" si="40"/>
        <v>1305.0457173</v>
      </c>
      <c r="H90" s="25">
        <f t="shared" si="41"/>
        <v>1561.8147</v>
      </c>
      <c r="I90" s="25">
        <f t="shared" si="42"/>
        <v>6.978320999999999</v>
      </c>
      <c r="J90" s="25">
        <f t="shared" si="43"/>
        <v>9.304428</v>
      </c>
      <c r="K90" s="25">
        <f t="shared" si="44"/>
        <v>78.090735</v>
      </c>
      <c r="L90" s="25">
        <f t="shared" si="45"/>
        <v>104.12097999999999</v>
      </c>
      <c r="M90" s="25">
        <f t="shared" si="46"/>
        <v>664.602</v>
      </c>
    </row>
    <row r="91" spans="1:13" s="13" customFormat="1" ht="12.75">
      <c r="A91" s="20" t="s">
        <v>90</v>
      </c>
      <c r="B91" s="21">
        <v>31.148</v>
      </c>
      <c r="C91" s="23">
        <v>7245</v>
      </c>
      <c r="D91" s="24">
        <f t="shared" si="37"/>
        <v>1.10675</v>
      </c>
      <c r="E91" s="25">
        <f t="shared" si="38"/>
        <v>138343.75</v>
      </c>
      <c r="F91" s="25">
        <f t="shared" si="39"/>
        <v>1328.1</v>
      </c>
      <c r="G91" s="25">
        <f t="shared" si="40"/>
        <v>1303.9617825</v>
      </c>
      <c r="H91" s="25">
        <f t="shared" si="41"/>
        <v>1560.5175</v>
      </c>
      <c r="I91" s="25">
        <f t="shared" si="42"/>
        <v>6.972524999999999</v>
      </c>
      <c r="J91" s="25">
        <f t="shared" si="43"/>
        <v>9.2967</v>
      </c>
      <c r="K91" s="25">
        <f t="shared" si="44"/>
        <v>78.025875</v>
      </c>
      <c r="L91" s="25">
        <f t="shared" si="45"/>
        <v>104.0345</v>
      </c>
      <c r="M91" s="25">
        <f t="shared" si="46"/>
        <v>664.05</v>
      </c>
    </row>
    <row r="92" spans="1:13" s="13" customFormat="1" ht="12.75">
      <c r="A92" s="20" t="s">
        <v>91</v>
      </c>
      <c r="B92" s="21">
        <v>31.237</v>
      </c>
      <c r="C92" s="23">
        <v>7181</v>
      </c>
      <c r="D92" s="24">
        <f t="shared" si="37"/>
        <v>1.1041699999999999</v>
      </c>
      <c r="E92" s="25">
        <f t="shared" si="38"/>
        <v>138021.24999999997</v>
      </c>
      <c r="F92" s="25">
        <f t="shared" si="39"/>
        <v>1325.004</v>
      </c>
      <c r="G92" s="25">
        <f t="shared" si="40"/>
        <v>1300.9220523</v>
      </c>
      <c r="H92" s="25">
        <f t="shared" si="41"/>
        <v>1556.8796999999997</v>
      </c>
      <c r="I92" s="25">
        <f t="shared" si="42"/>
        <v>6.956270999999999</v>
      </c>
      <c r="J92" s="25">
        <f t="shared" si="43"/>
        <v>9.275027999999999</v>
      </c>
      <c r="K92" s="25">
        <f t="shared" si="44"/>
        <v>77.84398499999999</v>
      </c>
      <c r="L92" s="25">
        <f t="shared" si="45"/>
        <v>103.79198</v>
      </c>
      <c r="M92" s="25">
        <f t="shared" si="46"/>
        <v>662.502</v>
      </c>
    </row>
    <row r="93" spans="1:13" s="13" customFormat="1" ht="12.75">
      <c r="A93" s="20" t="s">
        <v>92</v>
      </c>
      <c r="B93" s="21">
        <v>31.237</v>
      </c>
      <c r="C93" s="23">
        <v>7199</v>
      </c>
      <c r="D93" s="24">
        <f t="shared" si="37"/>
        <v>1.10527</v>
      </c>
      <c r="E93" s="25">
        <f t="shared" si="38"/>
        <v>138158.75</v>
      </c>
      <c r="F93" s="25">
        <f t="shared" si="39"/>
        <v>1326.324</v>
      </c>
      <c r="G93" s="25">
        <f t="shared" si="40"/>
        <v>1302.2180613</v>
      </c>
      <c r="H93" s="25">
        <f t="shared" si="41"/>
        <v>1558.4307</v>
      </c>
      <c r="I93" s="25">
        <f t="shared" si="42"/>
        <v>6.963201</v>
      </c>
      <c r="J93" s="25">
        <f t="shared" si="43"/>
        <v>9.284268</v>
      </c>
      <c r="K93" s="25">
        <f t="shared" si="44"/>
        <v>77.92153499999999</v>
      </c>
      <c r="L93" s="25">
        <f t="shared" si="45"/>
        <v>103.89538</v>
      </c>
      <c r="M93" s="25">
        <f t="shared" si="46"/>
        <v>663.162</v>
      </c>
    </row>
    <row r="94" spans="1:13" s="13" customFormat="1" ht="12.75">
      <c r="A94" s="20" t="s">
        <v>93</v>
      </c>
      <c r="B94" s="21">
        <v>31.237</v>
      </c>
      <c r="C94" s="23">
        <v>7191</v>
      </c>
      <c r="D94" s="24">
        <f t="shared" si="37"/>
        <v>1.1047799999999999</v>
      </c>
      <c r="E94" s="25">
        <f t="shared" si="38"/>
        <v>138097.49999999997</v>
      </c>
      <c r="F94" s="25">
        <f t="shared" si="39"/>
        <v>1325.7359999999999</v>
      </c>
      <c r="G94" s="25">
        <f t="shared" si="40"/>
        <v>1301.6407482</v>
      </c>
      <c r="H94" s="25">
        <f t="shared" si="41"/>
        <v>1557.7397999999998</v>
      </c>
      <c r="I94" s="25">
        <f t="shared" si="42"/>
        <v>6.960113999999999</v>
      </c>
      <c r="J94" s="25">
        <f t="shared" si="43"/>
        <v>9.280152</v>
      </c>
      <c r="K94" s="25">
        <f t="shared" si="44"/>
        <v>77.88699</v>
      </c>
      <c r="L94" s="25">
        <f t="shared" si="45"/>
        <v>103.84931999999999</v>
      </c>
      <c r="M94" s="25">
        <f t="shared" si="46"/>
        <v>662.8679999999999</v>
      </c>
    </row>
    <row r="95" spans="1:13" s="13" customFormat="1" ht="12.75">
      <c r="A95" s="20" t="s">
        <v>94</v>
      </c>
      <c r="B95" s="21">
        <v>31.288</v>
      </c>
      <c r="C95" s="23">
        <v>7196</v>
      </c>
      <c r="D95" s="24">
        <f t="shared" si="37"/>
        <v>1.10584</v>
      </c>
      <c r="E95" s="25">
        <f t="shared" si="38"/>
        <v>138230</v>
      </c>
      <c r="F95" s="25">
        <f t="shared" si="39"/>
        <v>1327.0079999999998</v>
      </c>
      <c r="G95" s="25">
        <f t="shared" si="40"/>
        <v>1302.8896296</v>
      </c>
      <c r="H95" s="25">
        <f t="shared" si="41"/>
        <v>1559.2343999999998</v>
      </c>
      <c r="I95" s="25">
        <f t="shared" si="42"/>
        <v>6.966791999999999</v>
      </c>
      <c r="J95" s="25">
        <f t="shared" si="43"/>
        <v>9.289056</v>
      </c>
      <c r="K95" s="25">
        <f t="shared" si="44"/>
        <v>77.96172</v>
      </c>
      <c r="L95" s="25">
        <f t="shared" si="45"/>
        <v>103.94896</v>
      </c>
      <c r="M95" s="25">
        <f t="shared" si="46"/>
        <v>663.5039999999999</v>
      </c>
    </row>
    <row r="96" spans="1:13" s="13" customFormat="1" ht="12.75">
      <c r="A96" s="20" t="s">
        <v>96</v>
      </c>
      <c r="B96" s="21">
        <v>31.288</v>
      </c>
      <c r="C96" s="23">
        <v>7226</v>
      </c>
      <c r="D96" s="24">
        <f t="shared" si="37"/>
        <v>1.10767</v>
      </c>
      <c r="E96" s="25">
        <f t="shared" si="38"/>
        <v>138458.75</v>
      </c>
      <c r="F96" s="25">
        <f t="shared" si="39"/>
        <v>1329.204</v>
      </c>
      <c r="G96" s="25">
        <f t="shared" si="40"/>
        <v>1305.0457173</v>
      </c>
      <c r="H96" s="25">
        <f t="shared" si="41"/>
        <v>1561.8147</v>
      </c>
      <c r="I96" s="25">
        <f t="shared" si="42"/>
        <v>6.978320999999999</v>
      </c>
      <c r="J96" s="25">
        <f t="shared" si="43"/>
        <v>9.304428</v>
      </c>
      <c r="K96" s="25">
        <f t="shared" si="44"/>
        <v>78.090735</v>
      </c>
      <c r="L96" s="25">
        <f t="shared" si="45"/>
        <v>104.12097999999999</v>
      </c>
      <c r="M96" s="25">
        <f t="shared" si="46"/>
        <v>664.602</v>
      </c>
    </row>
    <row r="97" spans="1:13" s="13" customFormat="1" ht="12.75">
      <c r="A97" s="20" t="s">
        <v>97</v>
      </c>
      <c r="B97" s="21">
        <v>31.288</v>
      </c>
      <c r="C97" s="23">
        <v>7250</v>
      </c>
      <c r="D97" s="24">
        <f t="shared" si="37"/>
        <v>1.10914</v>
      </c>
      <c r="E97" s="25">
        <f t="shared" si="38"/>
        <v>138642.5</v>
      </c>
      <c r="F97" s="25">
        <f t="shared" si="39"/>
        <v>1330.968</v>
      </c>
      <c r="G97" s="25">
        <f t="shared" si="40"/>
        <v>1306.7776566</v>
      </c>
      <c r="H97" s="25">
        <f t="shared" si="41"/>
        <v>1563.8874</v>
      </c>
      <c r="I97" s="25">
        <f t="shared" si="42"/>
        <v>6.987582</v>
      </c>
      <c r="J97" s="25">
        <f t="shared" si="43"/>
        <v>9.316776</v>
      </c>
      <c r="K97" s="25">
        <f t="shared" si="44"/>
        <v>78.19437</v>
      </c>
      <c r="L97" s="25">
        <f t="shared" si="45"/>
        <v>104.25916000000001</v>
      </c>
      <c r="M97" s="25">
        <f t="shared" si="46"/>
        <v>665.484</v>
      </c>
    </row>
    <row r="98" spans="1:13" s="13" customFormat="1" ht="12.75">
      <c r="A98" s="20" t="s">
        <v>98</v>
      </c>
      <c r="B98" s="21">
        <v>31.29</v>
      </c>
      <c r="C98" s="23">
        <v>7269</v>
      </c>
      <c r="D98" s="24">
        <f t="shared" si="37"/>
        <v>1.11034</v>
      </c>
      <c r="E98" s="25">
        <f t="shared" si="38"/>
        <v>138792.5</v>
      </c>
      <c r="F98" s="25">
        <f t="shared" si="39"/>
        <v>1332.4080000000001</v>
      </c>
      <c r="G98" s="25">
        <f t="shared" si="40"/>
        <v>1308.1914846000002</v>
      </c>
      <c r="H98" s="25">
        <f t="shared" si="41"/>
        <v>1565.5794</v>
      </c>
      <c r="I98" s="25">
        <f t="shared" si="42"/>
        <v>6.995142</v>
      </c>
      <c r="J98" s="25">
        <f t="shared" si="43"/>
        <v>9.326856000000001</v>
      </c>
      <c r="K98" s="25">
        <f t="shared" si="44"/>
        <v>78.27897</v>
      </c>
      <c r="L98" s="25">
        <f t="shared" si="45"/>
        <v>104.37196000000002</v>
      </c>
      <c r="M98" s="25">
        <f t="shared" si="46"/>
        <v>666.2040000000001</v>
      </c>
    </row>
    <row r="99" spans="1:13" s="13" customFormat="1" ht="12.75">
      <c r="A99" s="20" t="s">
        <v>99</v>
      </c>
      <c r="B99" s="21">
        <v>31.29</v>
      </c>
      <c r="C99" s="23">
        <v>7242</v>
      </c>
      <c r="D99" s="24">
        <f t="shared" si="37"/>
        <v>1.10869</v>
      </c>
      <c r="E99" s="25">
        <f t="shared" si="38"/>
        <v>138586.25</v>
      </c>
      <c r="F99" s="25">
        <f t="shared" si="39"/>
        <v>1330.4279999999999</v>
      </c>
      <c r="G99" s="25">
        <f t="shared" si="40"/>
        <v>1306.2474711</v>
      </c>
      <c r="H99" s="25">
        <f t="shared" si="41"/>
        <v>1563.2529</v>
      </c>
      <c r="I99" s="25">
        <f t="shared" si="42"/>
        <v>6.984747</v>
      </c>
      <c r="J99" s="25">
        <f t="shared" si="43"/>
        <v>9.312996</v>
      </c>
      <c r="K99" s="25">
        <f t="shared" si="44"/>
        <v>78.162645</v>
      </c>
      <c r="L99" s="25">
        <f t="shared" si="45"/>
        <v>104.21686</v>
      </c>
      <c r="M99" s="25">
        <f t="shared" si="46"/>
        <v>665.2139999999999</v>
      </c>
    </row>
    <row r="100" spans="1:13" s="13" customFormat="1" ht="12.75">
      <c r="A100" s="20" t="s">
        <v>100</v>
      </c>
      <c r="B100" s="21">
        <v>31.29</v>
      </c>
      <c r="C100" s="23">
        <v>7189</v>
      </c>
      <c r="D100" s="24">
        <f t="shared" si="37"/>
        <v>1.10545</v>
      </c>
      <c r="E100" s="25">
        <f t="shared" si="38"/>
        <v>138181.25</v>
      </c>
      <c r="F100" s="25">
        <f t="shared" si="39"/>
        <v>1326.54</v>
      </c>
      <c r="G100" s="25">
        <f t="shared" si="40"/>
        <v>1302.4301355</v>
      </c>
      <c r="H100" s="25">
        <f t="shared" si="41"/>
        <v>1558.6845</v>
      </c>
      <c r="I100" s="25">
        <f t="shared" si="42"/>
        <v>6.964335</v>
      </c>
      <c r="J100" s="25">
        <f t="shared" si="43"/>
        <v>9.28578</v>
      </c>
      <c r="K100" s="25">
        <f t="shared" si="44"/>
        <v>77.934225</v>
      </c>
      <c r="L100" s="25">
        <f t="shared" si="45"/>
        <v>103.9123</v>
      </c>
      <c r="M100" s="25">
        <f t="shared" si="46"/>
        <v>663.27</v>
      </c>
    </row>
    <row r="101" spans="1:13" s="13" customFormat="1" ht="12.75">
      <c r="A101" s="20" t="s">
        <v>101</v>
      </c>
      <c r="B101" s="21">
        <v>31.26</v>
      </c>
      <c r="C101" s="23">
        <v>7080</v>
      </c>
      <c r="D101" s="24">
        <f t="shared" si="37"/>
        <v>1.09833</v>
      </c>
      <c r="E101" s="25">
        <f t="shared" si="38"/>
        <v>137291.25</v>
      </c>
      <c r="F101" s="25">
        <f t="shared" si="39"/>
        <v>1317.996</v>
      </c>
      <c r="G101" s="25">
        <f t="shared" si="40"/>
        <v>1294.0414227</v>
      </c>
      <c r="H101" s="25">
        <f t="shared" si="41"/>
        <v>1548.6453000000001</v>
      </c>
      <c r="I101" s="25">
        <f t="shared" si="42"/>
        <v>6.919479</v>
      </c>
      <c r="J101" s="25">
        <f t="shared" si="43"/>
        <v>9.225972</v>
      </c>
      <c r="K101" s="25">
        <f t="shared" si="44"/>
        <v>77.432265</v>
      </c>
      <c r="L101" s="25">
        <f t="shared" si="45"/>
        <v>103.24302</v>
      </c>
      <c r="M101" s="25">
        <f t="shared" si="46"/>
        <v>658.998</v>
      </c>
    </row>
    <row r="102" spans="1:13" s="13" customFormat="1" ht="12.75">
      <c r="A102" s="20" t="s">
        <v>102</v>
      </c>
      <c r="B102" s="21">
        <v>31.26</v>
      </c>
      <c r="C102" s="23">
        <v>7033</v>
      </c>
      <c r="D102" s="24">
        <f t="shared" si="37"/>
        <v>1.0954599999999999</v>
      </c>
      <c r="E102" s="25">
        <f t="shared" si="38"/>
        <v>136932.49999999997</v>
      </c>
      <c r="F102" s="25">
        <f t="shared" si="39"/>
        <v>1314.552</v>
      </c>
      <c r="G102" s="25">
        <f t="shared" si="40"/>
        <v>1290.6600174</v>
      </c>
      <c r="H102" s="25">
        <f t="shared" si="41"/>
        <v>1544.5985999999998</v>
      </c>
      <c r="I102" s="25">
        <f t="shared" si="42"/>
        <v>6.9013979999999995</v>
      </c>
      <c r="J102" s="25">
        <f t="shared" si="43"/>
        <v>9.201863999999999</v>
      </c>
      <c r="K102" s="25">
        <f t="shared" si="44"/>
        <v>77.22993</v>
      </c>
      <c r="L102" s="25">
        <f t="shared" si="45"/>
        <v>102.97323999999999</v>
      </c>
      <c r="M102" s="25">
        <f t="shared" si="46"/>
        <v>657.276</v>
      </c>
    </row>
    <row r="103" spans="1:13" s="13" customFormat="1" ht="12.75">
      <c r="A103" s="20" t="s">
        <v>103</v>
      </c>
      <c r="B103" s="21">
        <v>31.26</v>
      </c>
      <c r="C103" s="23">
        <v>6993</v>
      </c>
      <c r="D103" s="24">
        <f t="shared" si="37"/>
        <v>1.09301</v>
      </c>
      <c r="E103" s="25">
        <f t="shared" si="38"/>
        <v>136626.25</v>
      </c>
      <c r="F103" s="25">
        <f t="shared" si="39"/>
        <v>1311.612</v>
      </c>
      <c r="G103" s="25">
        <f t="shared" si="40"/>
        <v>1287.7734519</v>
      </c>
      <c r="H103" s="25">
        <f t="shared" si="41"/>
        <v>1541.1441</v>
      </c>
      <c r="I103" s="25">
        <f t="shared" si="42"/>
        <v>6.885963</v>
      </c>
      <c r="J103" s="25">
        <f t="shared" si="43"/>
        <v>9.181284000000002</v>
      </c>
      <c r="K103" s="25">
        <f t="shared" si="44"/>
        <v>77.057205</v>
      </c>
      <c r="L103" s="25">
        <f t="shared" si="45"/>
        <v>102.74294</v>
      </c>
      <c r="M103" s="25">
        <f t="shared" si="46"/>
        <v>655.806</v>
      </c>
    </row>
    <row r="104" spans="1:13" s="13" customFormat="1" ht="12.75">
      <c r="A104" s="20" t="s">
        <v>104</v>
      </c>
      <c r="B104" s="21">
        <v>31.232</v>
      </c>
      <c r="C104" s="23">
        <v>7056</v>
      </c>
      <c r="D104" s="24">
        <f t="shared" si="37"/>
        <v>1.0964399999999999</v>
      </c>
      <c r="E104" s="25">
        <f t="shared" si="38"/>
        <v>137054.99999999997</v>
      </c>
      <c r="F104" s="25">
        <f t="shared" si="39"/>
        <v>1315.7279999999998</v>
      </c>
      <c r="G104" s="25">
        <f t="shared" si="40"/>
        <v>1291.8146436</v>
      </c>
      <c r="H104" s="25">
        <f t="shared" si="41"/>
        <v>1545.9803999999997</v>
      </c>
      <c r="I104" s="25">
        <f t="shared" si="42"/>
        <v>6.907571999999999</v>
      </c>
      <c r="J104" s="25">
        <f t="shared" si="43"/>
        <v>9.210096</v>
      </c>
      <c r="K104" s="25">
        <f t="shared" si="44"/>
        <v>77.29901999999998</v>
      </c>
      <c r="L104" s="25">
        <f t="shared" si="45"/>
        <v>103.06535999999998</v>
      </c>
      <c r="M104" s="25">
        <f t="shared" si="46"/>
        <v>657.8639999999999</v>
      </c>
    </row>
    <row r="105" spans="1:13" s="13" customFormat="1" ht="12.75">
      <c r="A105" s="20" t="s">
        <v>105</v>
      </c>
      <c r="B105" s="21">
        <v>31.232</v>
      </c>
      <c r="C105" s="23">
        <v>7115</v>
      </c>
      <c r="D105" s="24">
        <f t="shared" si="37"/>
        <v>1.10005</v>
      </c>
      <c r="E105" s="25">
        <f t="shared" si="38"/>
        <v>137506.25</v>
      </c>
      <c r="F105" s="25">
        <f t="shared" si="39"/>
        <v>1320.06</v>
      </c>
      <c r="G105" s="25">
        <f t="shared" si="40"/>
        <v>1296.0679095</v>
      </c>
      <c r="H105" s="25">
        <f t="shared" si="41"/>
        <v>1551.0705</v>
      </c>
      <c r="I105" s="25">
        <f t="shared" si="42"/>
        <v>6.930314999999999</v>
      </c>
      <c r="J105" s="25">
        <f t="shared" si="43"/>
        <v>9.24042</v>
      </c>
      <c r="K105" s="25">
        <f t="shared" si="44"/>
        <v>77.553525</v>
      </c>
      <c r="L105" s="25">
        <f t="shared" si="45"/>
        <v>103.40469999999999</v>
      </c>
      <c r="M105" s="25">
        <f t="shared" si="46"/>
        <v>660.03</v>
      </c>
    </row>
    <row r="106" spans="1:13" s="13" customFormat="1" ht="12.75">
      <c r="A106" s="20" t="s">
        <v>95</v>
      </c>
      <c r="B106" s="21">
        <v>31.232</v>
      </c>
      <c r="C106" s="23">
        <v>7154</v>
      </c>
      <c r="D106" s="24">
        <f t="shared" si="37"/>
        <v>1.1024399999999999</v>
      </c>
      <c r="E106" s="25">
        <f t="shared" si="38"/>
        <v>137804.99999999997</v>
      </c>
      <c r="F106" s="25">
        <f t="shared" si="39"/>
        <v>1322.9279999999999</v>
      </c>
      <c r="G106" s="25">
        <f t="shared" si="40"/>
        <v>1298.8837835999998</v>
      </c>
      <c r="H106" s="25">
        <f t="shared" si="41"/>
        <v>1554.4403999999997</v>
      </c>
      <c r="I106" s="25">
        <f t="shared" si="42"/>
        <v>6.945371999999999</v>
      </c>
      <c r="J106" s="25">
        <f t="shared" si="43"/>
        <v>9.260496</v>
      </c>
      <c r="K106" s="25">
        <f t="shared" si="44"/>
        <v>77.72201999999999</v>
      </c>
      <c r="L106" s="25">
        <f t="shared" si="45"/>
        <v>103.62935999999999</v>
      </c>
      <c r="M106" s="25">
        <f t="shared" si="46"/>
        <v>661.4639999999999</v>
      </c>
    </row>
    <row r="107" spans="1:13" s="13" customFormat="1" ht="12.75">
      <c r="A107" s="20" t="s">
        <v>106</v>
      </c>
      <c r="B107" s="21">
        <v>31.248</v>
      </c>
      <c r="C107" s="23">
        <v>7099</v>
      </c>
      <c r="D107" s="24">
        <f t="shared" si="37"/>
        <v>1.09931</v>
      </c>
      <c r="E107" s="25">
        <f t="shared" si="38"/>
        <v>137413.75</v>
      </c>
      <c r="F107" s="25">
        <f t="shared" si="39"/>
        <v>1319.172</v>
      </c>
      <c r="G107" s="25">
        <f t="shared" si="40"/>
        <v>1295.1960489</v>
      </c>
      <c r="H107" s="25">
        <f t="shared" si="41"/>
        <v>1550.0271</v>
      </c>
      <c r="I107" s="25">
        <f t="shared" si="42"/>
        <v>6.925653</v>
      </c>
      <c r="J107" s="25">
        <f t="shared" si="43"/>
        <v>9.234204</v>
      </c>
      <c r="K107" s="25">
        <f t="shared" si="44"/>
        <v>77.501355</v>
      </c>
      <c r="L107" s="25">
        <f t="shared" si="45"/>
        <v>103.33514</v>
      </c>
      <c r="M107" s="25">
        <f t="shared" si="46"/>
        <v>659.586</v>
      </c>
    </row>
    <row r="108" spans="1:13" s="13" customFormat="1" ht="12.75">
      <c r="A108" s="20" t="s">
        <v>107</v>
      </c>
      <c r="B108" s="21">
        <v>31.248</v>
      </c>
      <c r="C108" s="23">
        <v>7062</v>
      </c>
      <c r="D108" s="24">
        <f t="shared" si="37"/>
        <v>1.09705</v>
      </c>
      <c r="E108" s="25">
        <f t="shared" si="38"/>
        <v>137131.25</v>
      </c>
      <c r="F108" s="25">
        <f t="shared" si="39"/>
        <v>1316.46</v>
      </c>
      <c r="G108" s="25">
        <f t="shared" si="40"/>
        <v>1292.5333395000002</v>
      </c>
      <c r="H108" s="25">
        <f t="shared" si="41"/>
        <v>1546.8405</v>
      </c>
      <c r="I108" s="25">
        <f t="shared" si="42"/>
        <v>6.911415000000001</v>
      </c>
      <c r="J108" s="25">
        <f t="shared" si="43"/>
        <v>9.21522</v>
      </c>
      <c r="K108" s="25">
        <f t="shared" si="44"/>
        <v>77.342025</v>
      </c>
      <c r="L108" s="25">
        <f t="shared" si="45"/>
        <v>103.12270000000001</v>
      </c>
      <c r="M108" s="25">
        <f t="shared" si="46"/>
        <v>658.23</v>
      </c>
    </row>
    <row r="109" spans="1:13" s="13" customFormat="1" ht="12.75">
      <c r="A109" s="20" t="s">
        <v>108</v>
      </c>
      <c r="B109" s="21">
        <v>31.248</v>
      </c>
      <c r="C109" s="23">
        <v>6917</v>
      </c>
      <c r="D109" s="24">
        <f t="shared" si="37"/>
        <v>1.08818</v>
      </c>
      <c r="E109" s="25">
        <f t="shared" si="38"/>
        <v>136022.5</v>
      </c>
      <c r="F109" s="25">
        <f t="shared" si="39"/>
        <v>1305.8159999999998</v>
      </c>
      <c r="G109" s="25">
        <f t="shared" si="40"/>
        <v>1282.0827942</v>
      </c>
      <c r="H109" s="25">
        <f t="shared" si="41"/>
        <v>1534.3337999999999</v>
      </c>
      <c r="I109" s="25">
        <f t="shared" si="42"/>
        <v>6.855534</v>
      </c>
      <c r="J109" s="25">
        <f t="shared" si="43"/>
        <v>9.140712</v>
      </c>
      <c r="K109" s="25">
        <f t="shared" si="44"/>
        <v>76.71669</v>
      </c>
      <c r="L109" s="25">
        <f t="shared" si="45"/>
        <v>102.28891999999999</v>
      </c>
      <c r="M109" s="25">
        <f t="shared" si="46"/>
        <v>652.9079999999999</v>
      </c>
    </row>
    <row r="110" spans="1:13" s="13" customFormat="1" ht="12.75">
      <c r="A110" s="20" t="s">
        <v>110</v>
      </c>
      <c r="B110" s="21">
        <v>31.262</v>
      </c>
      <c r="C110" s="23">
        <v>6859</v>
      </c>
      <c r="D110" s="24">
        <f t="shared" si="37"/>
        <v>1.0848499999999999</v>
      </c>
      <c r="E110" s="25">
        <f t="shared" si="38"/>
        <v>135606.24999999997</v>
      </c>
      <c r="F110" s="25">
        <f t="shared" si="39"/>
        <v>1301.82</v>
      </c>
      <c r="G110" s="25">
        <f t="shared" si="40"/>
        <v>1278.1594215</v>
      </c>
      <c r="H110" s="25">
        <f t="shared" si="41"/>
        <v>1529.6384999999998</v>
      </c>
      <c r="I110" s="25">
        <f t="shared" si="42"/>
        <v>6.834554999999999</v>
      </c>
      <c r="J110" s="25">
        <f t="shared" si="43"/>
        <v>9.112739999999999</v>
      </c>
      <c r="K110" s="25">
        <f t="shared" si="44"/>
        <v>76.48192499999999</v>
      </c>
      <c r="L110" s="25">
        <f t="shared" si="45"/>
        <v>101.97589999999998</v>
      </c>
      <c r="M110" s="25">
        <f t="shared" si="46"/>
        <v>650.91</v>
      </c>
    </row>
    <row r="111" spans="1:13" s="13" customFormat="1" ht="12.75">
      <c r="A111" s="20" t="s">
        <v>111</v>
      </c>
      <c r="B111" s="21">
        <v>31.262</v>
      </c>
      <c r="C111" s="23">
        <v>6795</v>
      </c>
      <c r="D111" s="24">
        <f t="shared" si="37"/>
        <v>1.08093</v>
      </c>
      <c r="E111" s="25">
        <f t="shared" si="38"/>
        <v>135116.25</v>
      </c>
      <c r="F111" s="25">
        <f t="shared" si="39"/>
        <v>1297.116</v>
      </c>
      <c r="G111" s="25">
        <f t="shared" si="40"/>
        <v>1273.5409167</v>
      </c>
      <c r="H111" s="25">
        <f t="shared" si="41"/>
        <v>1524.1113</v>
      </c>
      <c r="I111" s="25">
        <f t="shared" si="42"/>
        <v>6.809858999999999</v>
      </c>
      <c r="J111" s="25">
        <f t="shared" si="43"/>
        <v>9.079812</v>
      </c>
      <c r="K111" s="25">
        <f t="shared" si="44"/>
        <v>76.20556499999999</v>
      </c>
      <c r="L111" s="25">
        <f t="shared" si="45"/>
        <v>101.60741999999999</v>
      </c>
      <c r="M111" s="25">
        <f t="shared" si="46"/>
        <v>648.558</v>
      </c>
    </row>
    <row r="112" spans="1:13" s="13" customFormat="1" ht="12.75">
      <c r="A112" s="20" t="s">
        <v>112</v>
      </c>
      <c r="B112" s="21">
        <v>31.262</v>
      </c>
      <c r="C112" s="23">
        <v>6649</v>
      </c>
      <c r="D112" s="24">
        <f t="shared" si="37"/>
        <v>1.072</v>
      </c>
      <c r="E112" s="25">
        <f t="shared" si="38"/>
        <v>134000</v>
      </c>
      <c r="F112" s="25">
        <f t="shared" si="39"/>
        <v>1286.4</v>
      </c>
      <c r="G112" s="25">
        <f t="shared" si="40"/>
        <v>1263.01968</v>
      </c>
      <c r="H112" s="25">
        <f t="shared" si="41"/>
        <v>1511.52</v>
      </c>
      <c r="I112" s="25">
        <f t="shared" si="42"/>
        <v>6.7536000000000005</v>
      </c>
      <c r="J112" s="25">
        <f t="shared" si="43"/>
        <v>9.004800000000001</v>
      </c>
      <c r="K112" s="25">
        <f t="shared" si="44"/>
        <v>75.57600000000001</v>
      </c>
      <c r="L112" s="25">
        <f t="shared" si="45"/>
        <v>100.768</v>
      </c>
      <c r="M112" s="25">
        <f t="shared" si="46"/>
        <v>643.2</v>
      </c>
    </row>
    <row r="113" spans="1:13" s="13" customFormat="1" ht="12.75">
      <c r="A113" s="20" t="s">
        <v>109</v>
      </c>
      <c r="B113" s="21">
        <v>31.406</v>
      </c>
      <c r="C113" s="23">
        <v>6611</v>
      </c>
      <c r="D113" s="24">
        <f t="shared" si="37"/>
        <v>1.07182</v>
      </c>
      <c r="E113" s="25">
        <f t="shared" si="38"/>
        <v>133977.5</v>
      </c>
      <c r="F113" s="25">
        <f t="shared" si="39"/>
        <v>1286.184</v>
      </c>
      <c r="G113" s="25">
        <f t="shared" si="40"/>
        <v>1262.8076058000001</v>
      </c>
      <c r="H113" s="25">
        <f t="shared" si="41"/>
        <v>1511.2662</v>
      </c>
      <c r="I113" s="25">
        <f t="shared" si="42"/>
        <v>6.752466</v>
      </c>
      <c r="J113" s="25">
        <f t="shared" si="43"/>
        <v>9.003288</v>
      </c>
      <c r="K113" s="25">
        <f t="shared" si="44"/>
        <v>75.56331</v>
      </c>
      <c r="L113" s="25">
        <f t="shared" si="45"/>
        <v>100.75108</v>
      </c>
      <c r="M113" s="25">
        <f t="shared" si="46"/>
        <v>643.092</v>
      </c>
    </row>
    <row r="114" spans="1:13" s="13" customFormat="1" ht="12.75">
      <c r="A114" s="20" t="s">
        <v>113</v>
      </c>
      <c r="B114" s="21">
        <v>31.414</v>
      </c>
      <c r="C114" s="23">
        <v>6560</v>
      </c>
      <c r="D114" s="24">
        <f t="shared" si="37"/>
        <v>1.06882</v>
      </c>
      <c r="E114" s="25">
        <f t="shared" si="38"/>
        <v>133602.5</v>
      </c>
      <c r="F114" s="25">
        <f t="shared" si="39"/>
        <v>1282.584</v>
      </c>
      <c r="G114" s="25">
        <f t="shared" si="40"/>
        <v>1259.2730358000001</v>
      </c>
      <c r="H114" s="25">
        <f t="shared" si="41"/>
        <v>1507.0362000000002</v>
      </c>
      <c r="I114" s="25">
        <f t="shared" si="42"/>
        <v>6.733566000000001</v>
      </c>
      <c r="J114" s="25">
        <f t="shared" si="43"/>
        <v>8.978088000000001</v>
      </c>
      <c r="K114" s="25">
        <f t="shared" si="44"/>
        <v>75.35181</v>
      </c>
      <c r="L114" s="25">
        <f t="shared" si="45"/>
        <v>100.46908</v>
      </c>
      <c r="M114" s="25">
        <f t="shared" si="46"/>
        <v>641.292</v>
      </c>
    </row>
    <row r="115" spans="1:13" s="13" customFormat="1" ht="12.75">
      <c r="A115" s="20" t="s">
        <v>114</v>
      </c>
      <c r="B115" s="21">
        <v>31.414</v>
      </c>
      <c r="C115" s="23">
        <v>6564</v>
      </c>
      <c r="D115" s="24">
        <f t="shared" si="37"/>
        <v>1.06907</v>
      </c>
      <c r="E115" s="25">
        <f t="shared" si="38"/>
        <v>133633.75</v>
      </c>
      <c r="F115" s="25">
        <f t="shared" si="39"/>
        <v>1282.884</v>
      </c>
      <c r="G115" s="25">
        <f t="shared" si="40"/>
        <v>1259.5675833</v>
      </c>
      <c r="H115" s="25">
        <f t="shared" si="41"/>
        <v>1507.3887</v>
      </c>
      <c r="I115" s="25">
        <f t="shared" si="42"/>
        <v>6.735141</v>
      </c>
      <c r="J115" s="25">
        <f t="shared" si="43"/>
        <v>8.980188</v>
      </c>
      <c r="K115" s="25">
        <f t="shared" si="44"/>
        <v>75.369435</v>
      </c>
      <c r="L115" s="25">
        <f t="shared" si="45"/>
        <v>100.49258</v>
      </c>
      <c r="M115" s="25">
        <f t="shared" si="46"/>
        <v>641.442</v>
      </c>
    </row>
    <row r="116" spans="1:13" s="13" customFormat="1" ht="12.75">
      <c r="A116" s="20" t="s">
        <v>115</v>
      </c>
      <c r="B116" s="21">
        <v>31.414</v>
      </c>
      <c r="C116" s="23">
        <v>6632</v>
      </c>
      <c r="D116" s="24">
        <f t="shared" si="37"/>
        <v>1.07322</v>
      </c>
      <c r="E116" s="25">
        <f t="shared" si="38"/>
        <v>134152.5</v>
      </c>
      <c r="F116" s="25">
        <f t="shared" si="39"/>
        <v>1287.864</v>
      </c>
      <c r="G116" s="25">
        <f t="shared" si="40"/>
        <v>1264.4570718000002</v>
      </c>
      <c r="H116" s="25">
        <f t="shared" si="41"/>
        <v>1513.2402000000002</v>
      </c>
      <c r="I116" s="25">
        <f t="shared" si="42"/>
        <v>6.761286</v>
      </c>
      <c r="J116" s="25">
        <f t="shared" si="43"/>
        <v>9.015048</v>
      </c>
      <c r="K116" s="25">
        <f t="shared" si="44"/>
        <v>75.66201000000001</v>
      </c>
      <c r="L116" s="25">
        <f t="shared" si="45"/>
        <v>100.88268000000001</v>
      </c>
      <c r="M116" s="25">
        <f t="shared" si="46"/>
        <v>643.932</v>
      </c>
    </row>
    <row r="117" spans="1:13" s="13" customFormat="1" ht="12.75">
      <c r="A117" s="20" t="s">
        <v>116</v>
      </c>
      <c r="B117" s="21">
        <v>31.414</v>
      </c>
      <c r="C117" s="23">
        <v>6774</v>
      </c>
      <c r="D117" s="24">
        <f t="shared" si="37"/>
        <v>1.08191</v>
      </c>
      <c r="E117" s="25">
        <f t="shared" si="38"/>
        <v>135238.75</v>
      </c>
      <c r="F117" s="25">
        <f t="shared" si="39"/>
        <v>1298.292</v>
      </c>
      <c r="G117" s="25">
        <f t="shared" si="40"/>
        <v>1274.6955429</v>
      </c>
      <c r="H117" s="25">
        <f t="shared" si="41"/>
        <v>1525.4931</v>
      </c>
      <c r="I117" s="25">
        <f t="shared" si="42"/>
        <v>6.816032999999999</v>
      </c>
      <c r="J117" s="25">
        <f t="shared" si="43"/>
        <v>9.088044</v>
      </c>
      <c r="K117" s="25">
        <f t="shared" si="44"/>
        <v>76.274655</v>
      </c>
      <c r="L117" s="25">
        <f t="shared" si="45"/>
        <v>101.69954</v>
      </c>
      <c r="M117" s="25">
        <f t="shared" si="46"/>
        <v>649.146</v>
      </c>
    </row>
    <row r="118" spans="1:13" s="13" customFormat="1" ht="12.75">
      <c r="A118" s="20" t="s">
        <v>117</v>
      </c>
      <c r="B118" s="21">
        <v>31.414</v>
      </c>
      <c r="C118" s="23">
        <v>7004</v>
      </c>
      <c r="D118" s="24">
        <f t="shared" si="37"/>
        <v>1.09597</v>
      </c>
      <c r="E118" s="25">
        <f t="shared" si="38"/>
        <v>136996.25</v>
      </c>
      <c r="F118" s="25">
        <f t="shared" si="39"/>
        <v>1315.1640000000002</v>
      </c>
      <c r="G118" s="25">
        <f t="shared" si="40"/>
        <v>1291.2608943000002</v>
      </c>
      <c r="H118" s="25">
        <f t="shared" si="41"/>
        <v>1545.3177</v>
      </c>
      <c r="I118" s="25">
        <f t="shared" si="42"/>
        <v>6.904611000000001</v>
      </c>
      <c r="J118" s="25">
        <f t="shared" si="43"/>
        <v>9.206148</v>
      </c>
      <c r="K118" s="25">
        <f t="shared" si="44"/>
        <v>77.26588500000001</v>
      </c>
      <c r="L118" s="25">
        <f t="shared" si="45"/>
        <v>103.02118000000002</v>
      </c>
      <c r="M118" s="25">
        <f t="shared" si="46"/>
        <v>657.5820000000001</v>
      </c>
    </row>
    <row r="119" spans="1:13" s="13" customFormat="1" ht="12.75">
      <c r="A119" s="20" t="s">
        <v>118</v>
      </c>
      <c r="B119" s="21">
        <v>31.216</v>
      </c>
      <c r="C119" s="23">
        <v>7046</v>
      </c>
      <c r="D119" s="24">
        <f t="shared" si="37"/>
        <v>1.09559</v>
      </c>
      <c r="E119" s="25">
        <f t="shared" si="38"/>
        <v>136948.75</v>
      </c>
      <c r="F119" s="25">
        <f t="shared" si="39"/>
        <v>1314.708</v>
      </c>
      <c r="G119" s="25">
        <f t="shared" si="40"/>
        <v>1290.8131821000002</v>
      </c>
      <c r="H119" s="25">
        <f t="shared" si="41"/>
        <v>1544.7819000000002</v>
      </c>
      <c r="I119" s="25">
        <f t="shared" si="42"/>
        <v>6.902217</v>
      </c>
      <c r="J119" s="25">
        <f t="shared" si="43"/>
        <v>9.202956</v>
      </c>
      <c r="K119" s="25">
        <f t="shared" si="44"/>
        <v>77.239095</v>
      </c>
      <c r="L119" s="25">
        <f t="shared" si="45"/>
        <v>102.98546</v>
      </c>
      <c r="M119" s="25">
        <f t="shared" si="46"/>
        <v>657.354</v>
      </c>
    </row>
    <row r="120" spans="1:13" s="13" customFormat="1" ht="12.75">
      <c r="A120" s="20" t="s">
        <v>119</v>
      </c>
      <c r="B120" s="21">
        <v>31.216</v>
      </c>
      <c r="C120" s="23">
        <v>7090</v>
      </c>
      <c r="D120" s="24">
        <f t="shared" si="37"/>
        <v>1.09828</v>
      </c>
      <c r="E120" s="25">
        <f t="shared" si="38"/>
        <v>137285</v>
      </c>
      <c r="F120" s="25">
        <f t="shared" si="39"/>
        <v>1317.936</v>
      </c>
      <c r="G120" s="25">
        <f t="shared" si="40"/>
        <v>1293.9825131999999</v>
      </c>
      <c r="H120" s="25">
        <f t="shared" si="41"/>
        <v>1548.5747999999999</v>
      </c>
      <c r="I120" s="25">
        <f t="shared" si="42"/>
        <v>6.919163999999999</v>
      </c>
      <c r="J120" s="25">
        <f t="shared" si="43"/>
        <v>9.225552</v>
      </c>
      <c r="K120" s="25">
        <f t="shared" si="44"/>
        <v>77.42873999999999</v>
      </c>
      <c r="L120" s="25">
        <f t="shared" si="45"/>
        <v>103.23831999999999</v>
      </c>
      <c r="M120" s="25">
        <f t="shared" si="46"/>
        <v>658.968</v>
      </c>
    </row>
    <row r="121" spans="1:13" s="13" customFormat="1" ht="12.75">
      <c r="A121" s="20" t="s">
        <v>120</v>
      </c>
      <c r="B121" s="21">
        <v>31.216</v>
      </c>
      <c r="C121" s="23">
        <v>7050</v>
      </c>
      <c r="D121" s="24">
        <f t="shared" si="37"/>
        <v>1.09584</v>
      </c>
      <c r="E121" s="25">
        <f t="shared" si="38"/>
        <v>136980</v>
      </c>
      <c r="F121" s="25">
        <f t="shared" si="39"/>
        <v>1315.0079999999998</v>
      </c>
      <c r="G121" s="25">
        <f t="shared" si="40"/>
        <v>1291.1077296</v>
      </c>
      <c r="H121" s="25">
        <f t="shared" si="41"/>
        <v>1545.1344</v>
      </c>
      <c r="I121" s="25">
        <f t="shared" si="42"/>
        <v>6.903791999999999</v>
      </c>
      <c r="J121" s="25">
        <f t="shared" si="43"/>
        <v>9.205055999999999</v>
      </c>
      <c r="K121" s="25">
        <f t="shared" si="44"/>
        <v>77.25672</v>
      </c>
      <c r="L121" s="25">
        <f t="shared" si="45"/>
        <v>103.00895999999999</v>
      </c>
      <c r="M121" s="25">
        <f t="shared" si="46"/>
        <v>657.5039999999999</v>
      </c>
    </row>
    <row r="122" spans="1:13" s="13" customFormat="1" ht="12.75">
      <c r="A122" s="20" t="s">
        <v>121</v>
      </c>
      <c r="B122" s="21">
        <v>31.381</v>
      </c>
      <c r="C122" s="23">
        <v>7019</v>
      </c>
      <c r="D122" s="24">
        <f t="shared" si="37"/>
        <v>1.0964</v>
      </c>
      <c r="E122" s="25">
        <f t="shared" si="38"/>
        <v>137050</v>
      </c>
      <c r="F122" s="25">
        <f t="shared" si="39"/>
        <v>1315.68</v>
      </c>
      <c r="G122" s="25">
        <f t="shared" si="40"/>
        <v>1291.7675160000001</v>
      </c>
      <c r="H122" s="25">
        <f t="shared" si="41"/>
        <v>1545.924</v>
      </c>
      <c r="I122" s="25">
        <f t="shared" si="42"/>
        <v>6.90732</v>
      </c>
      <c r="J122" s="25">
        <f t="shared" si="43"/>
        <v>9.209760000000001</v>
      </c>
      <c r="K122" s="25">
        <f t="shared" si="44"/>
        <v>77.2962</v>
      </c>
      <c r="L122" s="25">
        <f t="shared" si="45"/>
        <v>103.0616</v>
      </c>
      <c r="M122" s="25">
        <f t="shared" si="46"/>
        <v>657.84</v>
      </c>
    </row>
    <row r="123" spans="1:13" s="13" customFormat="1" ht="12.75">
      <c r="A123" s="20" t="s">
        <v>122</v>
      </c>
      <c r="B123" s="21">
        <v>31.381</v>
      </c>
      <c r="C123" s="23">
        <v>7036</v>
      </c>
      <c r="D123" s="24">
        <f t="shared" si="37"/>
        <v>1.09744</v>
      </c>
      <c r="E123" s="25">
        <f t="shared" si="38"/>
        <v>137180</v>
      </c>
      <c r="F123" s="25">
        <f t="shared" si="39"/>
        <v>1316.9279999999999</v>
      </c>
      <c r="G123" s="25">
        <f t="shared" si="40"/>
        <v>1292.9928336</v>
      </c>
      <c r="H123" s="25">
        <f t="shared" si="41"/>
        <v>1547.3904</v>
      </c>
      <c r="I123" s="25">
        <f t="shared" si="42"/>
        <v>6.913872</v>
      </c>
      <c r="J123" s="25">
        <f t="shared" si="43"/>
        <v>9.218496</v>
      </c>
      <c r="K123" s="25">
        <f t="shared" si="44"/>
        <v>77.36952</v>
      </c>
      <c r="L123" s="25">
        <f t="shared" si="45"/>
        <v>103.15935999999999</v>
      </c>
      <c r="M123" s="25">
        <f t="shared" si="46"/>
        <v>658.4639999999999</v>
      </c>
    </row>
    <row r="124" spans="1:13" s="13" customFormat="1" ht="12.75">
      <c r="A124" s="20" t="s">
        <v>123</v>
      </c>
      <c r="B124" s="21">
        <v>31.381</v>
      </c>
      <c r="C124" s="23">
        <v>7276</v>
      </c>
      <c r="D124" s="24">
        <f t="shared" si="37"/>
        <v>1.11212</v>
      </c>
      <c r="E124" s="25">
        <f t="shared" si="38"/>
        <v>139015</v>
      </c>
      <c r="F124" s="25">
        <f t="shared" si="39"/>
        <v>1334.544</v>
      </c>
      <c r="G124" s="25">
        <f t="shared" si="40"/>
        <v>1310.2886628</v>
      </c>
      <c r="H124" s="25">
        <f t="shared" si="41"/>
        <v>1568.0892</v>
      </c>
      <c r="I124" s="25">
        <f t="shared" si="42"/>
        <v>7.006355999999999</v>
      </c>
      <c r="J124" s="25">
        <f t="shared" si="43"/>
        <v>9.341808</v>
      </c>
      <c r="K124" s="25">
        <f t="shared" si="44"/>
        <v>78.40446</v>
      </c>
      <c r="L124" s="25">
        <f t="shared" si="45"/>
        <v>104.53928</v>
      </c>
      <c r="M124" s="25">
        <f t="shared" si="46"/>
        <v>667.272</v>
      </c>
    </row>
    <row r="125" spans="1:13" s="13" customFormat="1" ht="12.75">
      <c r="A125" s="20" t="s">
        <v>128</v>
      </c>
      <c r="B125" s="21">
        <v>31.39</v>
      </c>
      <c r="C125" s="23">
        <v>7431</v>
      </c>
      <c r="D125" s="24">
        <f t="shared" si="37"/>
        <v>1.12172</v>
      </c>
      <c r="E125" s="25">
        <f t="shared" si="38"/>
        <v>140215</v>
      </c>
      <c r="F125" s="25">
        <f t="shared" si="39"/>
        <v>1346.064</v>
      </c>
      <c r="G125" s="25">
        <f t="shared" si="40"/>
        <v>1321.5992868</v>
      </c>
      <c r="H125" s="25">
        <f t="shared" si="41"/>
        <v>1581.6252000000002</v>
      </c>
      <c r="I125" s="25">
        <f t="shared" si="42"/>
        <v>7.066836</v>
      </c>
      <c r="J125" s="25">
        <f t="shared" si="43"/>
        <v>9.422448000000001</v>
      </c>
      <c r="K125" s="25">
        <f t="shared" si="44"/>
        <v>79.08126</v>
      </c>
      <c r="L125" s="25">
        <f t="shared" si="45"/>
        <v>105.44168</v>
      </c>
      <c r="M125" s="25">
        <f t="shared" si="46"/>
        <v>673.032</v>
      </c>
    </row>
    <row r="126" spans="1:13" s="13" customFormat="1" ht="12.75">
      <c r="A126" s="20" t="s">
        <v>129</v>
      </c>
      <c r="B126" s="21">
        <v>31.404</v>
      </c>
      <c r="C126" s="23">
        <v>7481</v>
      </c>
      <c r="D126" s="24">
        <f t="shared" si="37"/>
        <v>1.12499</v>
      </c>
      <c r="E126" s="25">
        <f t="shared" si="38"/>
        <v>140623.75</v>
      </c>
      <c r="F126" s="25">
        <f t="shared" si="39"/>
        <v>1349.9879999999998</v>
      </c>
      <c r="G126" s="25">
        <f t="shared" si="40"/>
        <v>1325.4519681</v>
      </c>
      <c r="H126" s="25">
        <f t="shared" si="41"/>
        <v>1586.2359</v>
      </c>
      <c r="I126" s="25">
        <f t="shared" si="42"/>
        <v>7.0874369999999995</v>
      </c>
      <c r="J126" s="25">
        <f t="shared" si="43"/>
        <v>9.449916</v>
      </c>
      <c r="K126" s="25">
        <f t="shared" si="44"/>
        <v>79.31179499999999</v>
      </c>
      <c r="L126" s="25">
        <f t="shared" si="45"/>
        <v>105.74906</v>
      </c>
      <c r="M126" s="25">
        <f t="shared" si="46"/>
        <v>674.9939999999999</v>
      </c>
    </row>
    <row r="127" spans="1:13" s="13" customFormat="1" ht="12.75">
      <c r="A127" s="20" t="s">
        <v>130</v>
      </c>
      <c r="B127" s="21">
        <v>31.404</v>
      </c>
      <c r="C127" s="23">
        <v>7521</v>
      </c>
      <c r="D127" s="24">
        <f t="shared" si="37"/>
        <v>1.12744</v>
      </c>
      <c r="E127" s="25">
        <f t="shared" si="38"/>
        <v>140930</v>
      </c>
      <c r="F127" s="25">
        <f t="shared" si="39"/>
        <v>1352.9279999999999</v>
      </c>
      <c r="G127" s="25">
        <f t="shared" si="40"/>
        <v>1328.3385336000001</v>
      </c>
      <c r="H127" s="25">
        <f t="shared" si="41"/>
        <v>1589.6904</v>
      </c>
      <c r="I127" s="25">
        <f t="shared" si="42"/>
        <v>7.102872</v>
      </c>
      <c r="J127" s="25">
        <f t="shared" si="43"/>
        <v>9.470496</v>
      </c>
      <c r="K127" s="25">
        <f t="shared" si="44"/>
        <v>79.48452</v>
      </c>
      <c r="L127" s="25">
        <f t="shared" si="45"/>
        <v>105.97936</v>
      </c>
      <c r="M127" s="25">
        <f t="shared" si="46"/>
        <v>676.4639999999999</v>
      </c>
    </row>
    <row r="128" spans="1:13" s="13" customFormat="1" ht="12.75">
      <c r="A128" s="20" t="s">
        <v>131</v>
      </c>
      <c r="B128" s="21">
        <v>31.526</v>
      </c>
      <c r="C128" s="23">
        <v>7501</v>
      </c>
      <c r="D128" s="24">
        <f t="shared" si="37"/>
        <v>1.12804</v>
      </c>
      <c r="E128" s="25">
        <f t="shared" si="38"/>
        <v>141005</v>
      </c>
      <c r="F128" s="25">
        <f t="shared" si="39"/>
        <v>1353.648</v>
      </c>
      <c r="G128" s="25">
        <f t="shared" si="40"/>
        <v>1329.0454476</v>
      </c>
      <c r="H128" s="25">
        <f t="shared" si="41"/>
        <v>1590.5364</v>
      </c>
      <c r="I128" s="25">
        <f t="shared" si="42"/>
        <v>7.1066519999999995</v>
      </c>
      <c r="J128" s="25">
        <f t="shared" si="43"/>
        <v>9.475536</v>
      </c>
      <c r="K128" s="25">
        <f t="shared" si="44"/>
        <v>79.52682</v>
      </c>
      <c r="L128" s="25">
        <f t="shared" si="45"/>
        <v>106.03576</v>
      </c>
      <c r="M128" s="25">
        <f t="shared" si="46"/>
        <v>676.824</v>
      </c>
    </row>
    <row r="129" spans="1:13" s="13" customFormat="1" ht="12.75">
      <c r="A129" s="20" t="s">
        <v>132</v>
      </c>
      <c r="B129" s="21">
        <v>31.526</v>
      </c>
      <c r="C129" s="23">
        <v>7433</v>
      </c>
      <c r="D129" s="24">
        <f t="shared" si="37"/>
        <v>1.12388</v>
      </c>
      <c r="E129" s="25">
        <f t="shared" si="38"/>
        <v>140485</v>
      </c>
      <c r="F129" s="25">
        <f t="shared" si="39"/>
        <v>1348.656</v>
      </c>
      <c r="G129" s="25">
        <f t="shared" si="40"/>
        <v>1324.1441772</v>
      </c>
      <c r="H129" s="25">
        <f t="shared" si="41"/>
        <v>1584.6708</v>
      </c>
      <c r="I129" s="25">
        <f t="shared" si="42"/>
        <v>7.080444</v>
      </c>
      <c r="J129" s="25">
        <f t="shared" si="43"/>
        <v>9.440592</v>
      </c>
      <c r="K129" s="25">
        <f t="shared" si="44"/>
        <v>79.23354</v>
      </c>
      <c r="L129" s="25">
        <f t="shared" si="45"/>
        <v>105.64471999999999</v>
      </c>
      <c r="M129" s="25">
        <f t="shared" si="46"/>
        <v>674.328</v>
      </c>
    </row>
    <row r="130" spans="1:13" s="13" customFormat="1" ht="12.75">
      <c r="A130" s="20" t="s">
        <v>133</v>
      </c>
      <c r="B130" s="21">
        <v>31.526</v>
      </c>
      <c r="C130" s="23">
        <v>7320</v>
      </c>
      <c r="D130" s="24">
        <f t="shared" si="37"/>
        <v>1.11697</v>
      </c>
      <c r="E130" s="25">
        <f t="shared" si="38"/>
        <v>139621.25</v>
      </c>
      <c r="F130" s="25">
        <f t="shared" si="39"/>
        <v>1340.364</v>
      </c>
      <c r="G130" s="25">
        <f t="shared" si="40"/>
        <v>1316.0028843</v>
      </c>
      <c r="H130" s="25">
        <f t="shared" si="41"/>
        <v>1574.9277</v>
      </c>
      <c r="I130" s="25">
        <f t="shared" si="42"/>
        <v>7.036911</v>
      </c>
      <c r="J130" s="25">
        <f t="shared" si="43"/>
        <v>9.382548</v>
      </c>
      <c r="K130" s="25">
        <f t="shared" si="44"/>
        <v>78.746385</v>
      </c>
      <c r="L130" s="25">
        <f t="shared" si="45"/>
        <v>104.99518</v>
      </c>
      <c r="M130" s="25">
        <f t="shared" si="46"/>
        <v>670.182</v>
      </c>
    </row>
    <row r="131" spans="1:13" s="13" customFormat="1" ht="12.75">
      <c r="A131" s="20" t="s">
        <v>134</v>
      </c>
      <c r="B131" s="21">
        <v>32.128</v>
      </c>
      <c r="C131" s="23">
        <v>7278</v>
      </c>
      <c r="D131" s="24">
        <f t="shared" si="37"/>
        <v>1.12336</v>
      </c>
      <c r="E131" s="25">
        <f t="shared" si="38"/>
        <v>140420</v>
      </c>
      <c r="F131" s="25">
        <f t="shared" si="39"/>
        <v>1348.032</v>
      </c>
      <c r="G131" s="25">
        <f t="shared" si="40"/>
        <v>1323.5315183999999</v>
      </c>
      <c r="H131" s="25">
        <f t="shared" si="41"/>
        <v>1583.9376</v>
      </c>
      <c r="I131" s="25">
        <f t="shared" si="42"/>
        <v>7.0771679999999995</v>
      </c>
      <c r="J131" s="25">
        <f t="shared" si="43"/>
        <v>9.436224</v>
      </c>
      <c r="K131" s="25">
        <f t="shared" si="44"/>
        <v>79.19688</v>
      </c>
      <c r="L131" s="25">
        <f t="shared" si="45"/>
        <v>105.59584</v>
      </c>
      <c r="M131" s="25">
        <f t="shared" si="46"/>
        <v>674.016</v>
      </c>
    </row>
    <row r="132" spans="1:13" s="13" customFormat="1" ht="12.75">
      <c r="A132" s="20" t="s">
        <v>135</v>
      </c>
      <c r="B132" s="21">
        <v>32.128</v>
      </c>
      <c r="C132" s="23">
        <v>7389</v>
      </c>
      <c r="D132" s="24">
        <f t="shared" si="37"/>
        <v>1.13015</v>
      </c>
      <c r="E132" s="25">
        <f t="shared" si="38"/>
        <v>141268.75</v>
      </c>
      <c r="F132" s="25">
        <f t="shared" si="39"/>
        <v>1356.18</v>
      </c>
      <c r="G132" s="25">
        <f t="shared" si="40"/>
        <v>1331.5314285</v>
      </c>
      <c r="H132" s="25">
        <f t="shared" si="41"/>
        <v>1593.5115</v>
      </c>
      <c r="I132" s="25">
        <f t="shared" si="42"/>
        <v>7.1199449999999995</v>
      </c>
      <c r="J132" s="25">
        <f t="shared" si="43"/>
        <v>9.493260000000001</v>
      </c>
      <c r="K132" s="25">
        <f t="shared" si="44"/>
        <v>79.675575</v>
      </c>
      <c r="L132" s="25">
        <f t="shared" si="45"/>
        <v>106.2341</v>
      </c>
      <c r="M132" s="25">
        <f t="shared" si="46"/>
        <v>678.09</v>
      </c>
    </row>
    <row r="133" spans="1:13" s="13" customFormat="1" ht="12.75">
      <c r="A133" s="20" t="s">
        <v>136</v>
      </c>
      <c r="B133" s="21">
        <v>32.128</v>
      </c>
      <c r="C133" s="23">
        <v>7533</v>
      </c>
      <c r="D133" s="24">
        <f t="shared" si="37"/>
        <v>1.13895</v>
      </c>
      <c r="E133" s="25">
        <f t="shared" si="38"/>
        <v>142368.75</v>
      </c>
      <c r="F133" s="25">
        <f t="shared" si="39"/>
        <v>1366.7399999999998</v>
      </c>
      <c r="G133" s="25">
        <f t="shared" si="40"/>
        <v>1341.8995005</v>
      </c>
      <c r="H133" s="25">
        <f t="shared" si="41"/>
        <v>1605.9195</v>
      </c>
      <c r="I133" s="25">
        <f t="shared" si="42"/>
        <v>7.1753849999999995</v>
      </c>
      <c r="J133" s="25">
        <f t="shared" si="43"/>
        <v>9.56718</v>
      </c>
      <c r="K133" s="25">
        <f t="shared" si="44"/>
        <v>80.295975</v>
      </c>
      <c r="L133" s="25">
        <f t="shared" si="45"/>
        <v>107.06129999999999</v>
      </c>
      <c r="M133" s="25">
        <f t="shared" si="46"/>
        <v>683.3699999999999</v>
      </c>
    </row>
    <row r="134" spans="1:13" s="13" customFormat="1" ht="12.75">
      <c r="A134" s="20" t="s">
        <v>137</v>
      </c>
      <c r="B134" s="21">
        <v>32.201</v>
      </c>
      <c r="C134" s="23">
        <v>7682</v>
      </c>
      <c r="D134" s="24">
        <f t="shared" si="37"/>
        <v>1.14916</v>
      </c>
      <c r="E134" s="25">
        <f t="shared" si="38"/>
        <v>143645</v>
      </c>
      <c r="F134" s="25">
        <f t="shared" si="39"/>
        <v>1378.992</v>
      </c>
      <c r="G134" s="25">
        <f t="shared" si="40"/>
        <v>1353.9288204</v>
      </c>
      <c r="H134" s="25">
        <f t="shared" si="41"/>
        <v>1620.3156</v>
      </c>
      <c r="I134" s="25">
        <f t="shared" si="42"/>
        <v>7.239707999999999</v>
      </c>
      <c r="J134" s="25">
        <f t="shared" si="43"/>
        <v>9.652944</v>
      </c>
      <c r="K134" s="25">
        <f t="shared" si="44"/>
        <v>81.01577999999999</v>
      </c>
      <c r="L134" s="25">
        <f t="shared" si="45"/>
        <v>108.02104</v>
      </c>
      <c r="M134" s="25">
        <f t="shared" si="46"/>
        <v>689.496</v>
      </c>
    </row>
    <row r="135" spans="1:13" s="13" customFormat="1" ht="12.75">
      <c r="A135" s="20" t="s">
        <v>138</v>
      </c>
      <c r="B135" s="21">
        <v>32.201</v>
      </c>
      <c r="C135" s="23">
        <v>7798</v>
      </c>
      <c r="D135" s="24">
        <f t="shared" si="37"/>
        <v>1.15625</v>
      </c>
      <c r="E135" s="25">
        <f t="shared" si="38"/>
        <v>144531.25</v>
      </c>
      <c r="F135" s="25">
        <f t="shared" si="39"/>
        <v>1387.5</v>
      </c>
      <c r="G135" s="25">
        <f t="shared" si="40"/>
        <v>1362.2821875</v>
      </c>
      <c r="H135" s="25">
        <f t="shared" si="41"/>
        <v>1630.3125</v>
      </c>
      <c r="I135" s="25">
        <f t="shared" si="42"/>
        <v>7.284375</v>
      </c>
      <c r="J135" s="25">
        <f t="shared" si="43"/>
        <v>9.7125</v>
      </c>
      <c r="K135" s="25">
        <f t="shared" si="44"/>
        <v>81.515625</v>
      </c>
      <c r="L135" s="25">
        <f t="shared" si="45"/>
        <v>108.6875</v>
      </c>
      <c r="M135" s="25">
        <f t="shared" si="46"/>
        <v>693.75</v>
      </c>
    </row>
    <row r="136" spans="1:13" s="13" customFormat="1" ht="12.75">
      <c r="A136" s="20" t="s">
        <v>139</v>
      </c>
      <c r="B136" s="21">
        <v>32.201</v>
      </c>
      <c r="C136" s="23">
        <v>7808</v>
      </c>
      <c r="D136" s="24">
        <f t="shared" si="37"/>
        <v>1.15686</v>
      </c>
      <c r="E136" s="25">
        <f t="shared" si="38"/>
        <v>144607.5</v>
      </c>
      <c r="F136" s="25">
        <f t="shared" si="39"/>
        <v>1388.232</v>
      </c>
      <c r="G136" s="25">
        <f t="shared" si="40"/>
        <v>1363.0008834</v>
      </c>
      <c r="H136" s="25">
        <f t="shared" si="41"/>
        <v>1631.1726</v>
      </c>
      <c r="I136" s="25">
        <f t="shared" si="42"/>
        <v>7.288218</v>
      </c>
      <c r="J136" s="25">
        <f t="shared" si="43"/>
        <v>9.717624</v>
      </c>
      <c r="K136" s="25">
        <f t="shared" si="44"/>
        <v>81.55863</v>
      </c>
      <c r="L136" s="25">
        <f t="shared" si="45"/>
        <v>108.74484</v>
      </c>
      <c r="M136" s="25">
        <f t="shared" si="46"/>
        <v>694.116</v>
      </c>
    </row>
    <row r="137" spans="1:13" s="13" customFormat="1" ht="12.75">
      <c r="A137" s="20" t="s">
        <v>140</v>
      </c>
      <c r="B137" s="21">
        <v>32.111</v>
      </c>
      <c r="C137" s="23">
        <v>7811</v>
      </c>
      <c r="D137" s="24">
        <f t="shared" si="37"/>
        <v>1.1557</v>
      </c>
      <c r="E137" s="25">
        <f t="shared" si="38"/>
        <v>144462.5</v>
      </c>
      <c r="F137" s="25">
        <f t="shared" si="39"/>
        <v>1386.84</v>
      </c>
      <c r="G137" s="25">
        <f t="shared" si="40"/>
        <v>1361.634183</v>
      </c>
      <c r="H137" s="25">
        <f t="shared" si="41"/>
        <v>1629.537</v>
      </c>
      <c r="I137" s="25">
        <f t="shared" si="42"/>
        <v>7.2809099999999995</v>
      </c>
      <c r="J137" s="25">
        <f t="shared" si="43"/>
        <v>9.70788</v>
      </c>
      <c r="K137" s="25">
        <f t="shared" si="44"/>
        <v>81.47685</v>
      </c>
      <c r="L137" s="25">
        <f t="shared" si="45"/>
        <v>108.63579999999999</v>
      </c>
      <c r="M137" s="25">
        <f t="shared" si="46"/>
        <v>693.42</v>
      </c>
    </row>
    <row r="138" spans="1:13" s="13" customFormat="1" ht="12.75">
      <c r="A138" s="20" t="s">
        <v>141</v>
      </c>
      <c r="B138" s="21">
        <v>32.122</v>
      </c>
      <c r="C138" s="23">
        <v>7879</v>
      </c>
      <c r="D138" s="24">
        <f t="shared" si="37"/>
        <v>1.16002</v>
      </c>
      <c r="E138" s="25">
        <f t="shared" si="38"/>
        <v>145002.5</v>
      </c>
      <c r="F138" s="25">
        <f t="shared" si="39"/>
        <v>1392.0240000000001</v>
      </c>
      <c r="G138" s="25">
        <f t="shared" si="40"/>
        <v>1366.7239638</v>
      </c>
      <c r="H138" s="25">
        <f t="shared" si="41"/>
        <v>1635.6282</v>
      </c>
      <c r="I138" s="25">
        <f t="shared" si="42"/>
        <v>7.308126</v>
      </c>
      <c r="J138" s="25">
        <f>D138*J$5</f>
        <v>9.744168</v>
      </c>
      <c r="K138" s="25">
        <f t="shared" si="44"/>
        <v>81.78141000000001</v>
      </c>
      <c r="L138" s="25">
        <f t="shared" si="45"/>
        <v>109.04188</v>
      </c>
      <c r="M138" s="25">
        <f t="shared" si="46"/>
        <v>696.0120000000001</v>
      </c>
    </row>
    <row r="139" spans="1:13" s="13" customFormat="1" ht="12.75">
      <c r="A139" s="20" t="s">
        <v>149</v>
      </c>
      <c r="B139" s="21">
        <v>32.122</v>
      </c>
      <c r="C139" s="23">
        <v>7893</v>
      </c>
      <c r="D139" s="24">
        <f t="shared" si="37"/>
        <v>1.16088</v>
      </c>
      <c r="E139" s="25">
        <f t="shared" si="38"/>
        <v>145110</v>
      </c>
      <c r="F139" s="25">
        <f t="shared" si="39"/>
        <v>1393.0559999999998</v>
      </c>
      <c r="G139" s="25">
        <f t="shared" si="40"/>
        <v>1367.7372072</v>
      </c>
      <c r="H139" s="25">
        <f t="shared" si="41"/>
        <v>1636.8408</v>
      </c>
      <c r="I139" s="25">
        <f t="shared" si="42"/>
        <v>7.313543999999999</v>
      </c>
      <c r="J139" s="25">
        <f t="shared" si="43"/>
        <v>9.751392</v>
      </c>
      <c r="K139" s="25">
        <f t="shared" si="44"/>
        <v>81.84204</v>
      </c>
      <c r="L139" s="25">
        <f t="shared" si="45"/>
        <v>109.12271999999999</v>
      </c>
      <c r="M139" s="25">
        <f t="shared" si="46"/>
        <v>696.5279999999999</v>
      </c>
    </row>
    <row r="140" spans="1:13" s="13" customFormat="1" ht="12.75">
      <c r="A140" s="20" t="s">
        <v>142</v>
      </c>
      <c r="B140" s="21">
        <v>31.973</v>
      </c>
      <c r="C140" s="23">
        <v>7802</v>
      </c>
      <c r="D140" s="24">
        <f t="shared" si="37"/>
        <v>1.15309</v>
      </c>
      <c r="E140" s="25">
        <f t="shared" si="38"/>
        <v>144136.25</v>
      </c>
      <c r="F140" s="25">
        <f t="shared" si="39"/>
        <v>1383.7079999999999</v>
      </c>
      <c r="G140" s="25">
        <f t="shared" si="40"/>
        <v>1358.5591071</v>
      </c>
      <c r="H140" s="25">
        <f t="shared" si="41"/>
        <v>1625.8569</v>
      </c>
      <c r="I140" s="25">
        <f t="shared" si="42"/>
        <v>7.264467</v>
      </c>
      <c r="J140" s="25">
        <f t="shared" si="43"/>
        <v>9.685956</v>
      </c>
      <c r="K140" s="25">
        <f t="shared" si="44"/>
        <v>81.292845</v>
      </c>
      <c r="L140" s="25">
        <f t="shared" si="45"/>
        <v>108.39045999999999</v>
      </c>
      <c r="M140" s="25">
        <f t="shared" si="46"/>
        <v>691.8539999999999</v>
      </c>
    </row>
    <row r="141" spans="1:13" s="13" customFormat="1" ht="12.75">
      <c r="A141" s="20" t="s">
        <v>143</v>
      </c>
      <c r="B141" s="21">
        <v>31.973</v>
      </c>
      <c r="C141" s="23">
        <v>7812</v>
      </c>
      <c r="D141" s="24">
        <f aca="true" t="shared" si="47" ref="D141:D146">ROUND(0.4*(ROUND(B141/$J$1,5)),5)+ROUND(0.4*(ROUND(C141/$J$2,5)),5)+0.2</f>
        <v>1.1537</v>
      </c>
      <c r="E141" s="25">
        <f aca="true" t="shared" si="48" ref="E141:E147">D141*E$5</f>
        <v>144212.5</v>
      </c>
      <c r="F141" s="25">
        <f aca="true" t="shared" si="49" ref="F141:F146">D141*F$5</f>
        <v>1384.4399999999998</v>
      </c>
      <c r="G141" s="25">
        <f aca="true" t="shared" si="50" ref="G141:G146">D141*G$5</f>
        <v>1359.277803</v>
      </c>
      <c r="H141" s="25">
        <f aca="true" t="shared" si="51" ref="H141:H146">D141*H$5</f>
        <v>1626.7169999999999</v>
      </c>
      <c r="I141" s="25">
        <f aca="true" t="shared" si="52" ref="I141:I146">D141*I$5</f>
        <v>7.26831</v>
      </c>
      <c r="J141" s="25">
        <f aca="true" t="shared" si="53" ref="J141:J146">D141*J$5</f>
        <v>9.69108</v>
      </c>
      <c r="K141" s="25">
        <f aca="true" t="shared" si="54" ref="K141:K146">D141*K$5</f>
        <v>81.33585</v>
      </c>
      <c r="L141" s="25">
        <f aca="true" t="shared" si="55" ref="L141:L146">D141*L$5</f>
        <v>108.4478</v>
      </c>
      <c r="M141" s="25">
        <f aca="true" t="shared" si="56" ref="M141:M146">D141*M$5</f>
        <v>692.2199999999999</v>
      </c>
    </row>
    <row r="142" spans="1:13" s="13" customFormat="1" ht="12.75">
      <c r="A142" s="20" t="s">
        <v>148</v>
      </c>
      <c r="B142" s="21">
        <v>31.973</v>
      </c>
      <c r="C142" s="23">
        <v>7909</v>
      </c>
      <c r="D142" s="24">
        <f t="shared" si="47"/>
        <v>1.15964</v>
      </c>
      <c r="E142" s="25">
        <f t="shared" si="48"/>
        <v>144955</v>
      </c>
      <c r="F142" s="25">
        <f t="shared" si="49"/>
        <v>1391.568</v>
      </c>
      <c r="G142" s="25">
        <f t="shared" si="50"/>
        <v>1366.2762516</v>
      </c>
      <c r="H142" s="25">
        <f t="shared" si="51"/>
        <v>1635.0924</v>
      </c>
      <c r="I142" s="25">
        <f t="shared" si="52"/>
        <v>7.305732</v>
      </c>
      <c r="J142" s="25">
        <f t="shared" si="53"/>
        <v>9.740976</v>
      </c>
      <c r="K142" s="25">
        <f t="shared" si="54"/>
        <v>81.75462</v>
      </c>
      <c r="L142" s="25">
        <f t="shared" si="55"/>
        <v>109.00616</v>
      </c>
      <c r="M142" s="25">
        <f t="shared" si="56"/>
        <v>695.784</v>
      </c>
    </row>
    <row r="143" spans="1:13" s="13" customFormat="1" ht="12.75">
      <c r="A143" s="20" t="s">
        <v>147</v>
      </c>
      <c r="B143" s="21">
        <v>32.136</v>
      </c>
      <c r="C143" s="23">
        <v>8031</v>
      </c>
      <c r="D143" s="24">
        <f t="shared" si="47"/>
        <v>1.16953</v>
      </c>
      <c r="E143" s="25">
        <f t="shared" si="48"/>
        <v>146191.25</v>
      </c>
      <c r="F143" s="25">
        <f t="shared" si="49"/>
        <v>1403.436</v>
      </c>
      <c r="G143" s="25">
        <f t="shared" si="50"/>
        <v>1377.9285507</v>
      </c>
      <c r="H143" s="25">
        <f t="shared" si="51"/>
        <v>1649.0373</v>
      </c>
      <c r="I143" s="25">
        <f t="shared" si="52"/>
        <v>7.368039</v>
      </c>
      <c r="J143" s="25">
        <f t="shared" si="53"/>
        <v>9.824052</v>
      </c>
      <c r="K143" s="25">
        <f t="shared" si="54"/>
        <v>82.451865</v>
      </c>
      <c r="L143" s="25">
        <f t="shared" si="55"/>
        <v>109.93581999999999</v>
      </c>
      <c r="M143" s="25">
        <f t="shared" si="56"/>
        <v>701.718</v>
      </c>
    </row>
    <row r="144" spans="1:13" s="13" customFormat="1" ht="12.75">
      <c r="A144" s="43" t="s">
        <v>146</v>
      </c>
      <c r="B144" s="21">
        <v>32.136</v>
      </c>
      <c r="C144" s="23">
        <v>8011</v>
      </c>
      <c r="D144" s="24">
        <f t="shared" si="47"/>
        <v>1.16831</v>
      </c>
      <c r="E144" s="25">
        <f t="shared" si="48"/>
        <v>146038.75</v>
      </c>
      <c r="F144" s="25">
        <f t="shared" si="49"/>
        <v>1401.972</v>
      </c>
      <c r="G144" s="25">
        <f t="shared" si="50"/>
        <v>1376.4911589</v>
      </c>
      <c r="H144" s="25">
        <f t="shared" si="51"/>
        <v>1647.3171</v>
      </c>
      <c r="I144" s="25">
        <f t="shared" si="52"/>
        <v>7.360353</v>
      </c>
      <c r="J144" s="25">
        <f t="shared" si="53"/>
        <v>9.813804</v>
      </c>
      <c r="K144" s="25">
        <f t="shared" si="54"/>
        <v>82.365855</v>
      </c>
      <c r="L144" s="25">
        <f t="shared" si="55"/>
        <v>109.82114</v>
      </c>
      <c r="M144" s="25">
        <f t="shared" si="56"/>
        <v>700.986</v>
      </c>
    </row>
    <row r="145" spans="1:13" s="13" customFormat="1" ht="13.5" customHeight="1">
      <c r="A145" s="43" t="s">
        <v>145</v>
      </c>
      <c r="B145" s="21">
        <v>32.136</v>
      </c>
      <c r="C145" s="23">
        <v>8030</v>
      </c>
      <c r="D145" s="24">
        <f t="shared" si="47"/>
        <v>1.16947</v>
      </c>
      <c r="E145" s="25">
        <f t="shared" si="48"/>
        <v>146183.75</v>
      </c>
      <c r="F145" s="25">
        <f t="shared" si="49"/>
        <v>1403.364</v>
      </c>
      <c r="G145" s="25">
        <f t="shared" si="50"/>
        <v>1377.8578593</v>
      </c>
      <c r="H145" s="25">
        <f t="shared" si="51"/>
        <v>1648.9527</v>
      </c>
      <c r="I145" s="25">
        <f t="shared" si="52"/>
        <v>7.367661</v>
      </c>
      <c r="J145" s="25">
        <f t="shared" si="53"/>
        <v>9.823548</v>
      </c>
      <c r="K145" s="25">
        <f t="shared" si="54"/>
        <v>82.447635</v>
      </c>
      <c r="L145" s="25">
        <f t="shared" si="55"/>
        <v>109.93018000000001</v>
      </c>
      <c r="M145" s="25">
        <f t="shared" si="56"/>
        <v>701.682</v>
      </c>
    </row>
    <row r="146" spans="1:13" s="13" customFormat="1" ht="13.5" customHeight="1">
      <c r="A146" s="43" t="s">
        <v>144</v>
      </c>
      <c r="B146" s="21">
        <v>32.269</v>
      </c>
      <c r="C146" s="23">
        <v>8012</v>
      </c>
      <c r="D146" s="24">
        <f t="shared" si="47"/>
        <v>1.17035</v>
      </c>
      <c r="E146" s="25">
        <f t="shared" si="48"/>
        <v>146293.75</v>
      </c>
      <c r="F146" s="25">
        <f t="shared" si="49"/>
        <v>1404.42</v>
      </c>
      <c r="G146" s="25">
        <f t="shared" si="50"/>
        <v>1378.8946665</v>
      </c>
      <c r="H146" s="25">
        <f t="shared" si="51"/>
        <v>1650.1935</v>
      </c>
      <c r="I146" s="25">
        <f t="shared" si="52"/>
        <v>7.373205</v>
      </c>
      <c r="J146" s="25">
        <f t="shared" si="53"/>
        <v>9.83094</v>
      </c>
      <c r="K146" s="25">
        <f t="shared" si="54"/>
        <v>82.509675</v>
      </c>
      <c r="L146" s="25">
        <f t="shared" si="55"/>
        <v>110.0129</v>
      </c>
      <c r="M146" s="25">
        <f t="shared" si="56"/>
        <v>702.21</v>
      </c>
    </row>
    <row r="147" spans="1:13" s="13" customFormat="1" ht="13.5" customHeight="1">
      <c r="A147" s="43" t="s">
        <v>150</v>
      </c>
      <c r="B147" s="21">
        <v>32.269</v>
      </c>
      <c r="C147" s="23">
        <v>8107</v>
      </c>
      <c r="D147" s="24">
        <f aca="true" t="shared" si="57" ref="D147:D152">ROUND(0.4*(ROUND(B147/$J$1,5)),5)+ROUND(0.4*(ROUND(C147/$J$2,5)),5)+0.2</f>
        <v>1.17615</v>
      </c>
      <c r="E147" s="25">
        <f t="shared" si="48"/>
        <v>147018.75</v>
      </c>
      <c r="F147" s="25">
        <f aca="true" t="shared" si="58" ref="F147:F152">D147*F$5</f>
        <v>1411.38</v>
      </c>
      <c r="G147" s="25">
        <f aca="true" t="shared" si="59" ref="G147:G152">D147*G$5</f>
        <v>1385.7281685</v>
      </c>
      <c r="H147" s="25">
        <f aca="true" t="shared" si="60" ref="H147:H152">D147*H$5</f>
        <v>1658.3715</v>
      </c>
      <c r="I147" s="25">
        <f aca="true" t="shared" si="61" ref="I147:I152">D147*I$5</f>
        <v>7.409745</v>
      </c>
      <c r="J147" s="25">
        <f aca="true" t="shared" si="62" ref="J147:J152">D147*J$5</f>
        <v>9.879660000000001</v>
      </c>
      <c r="K147" s="25">
        <f aca="true" t="shared" si="63" ref="K147:K152">D147*K$5</f>
        <v>82.918575</v>
      </c>
      <c r="L147" s="25">
        <f aca="true" t="shared" si="64" ref="L147:L152">D147*L$5</f>
        <v>110.5581</v>
      </c>
      <c r="M147" s="25">
        <f aca="true" t="shared" si="65" ref="M147:M152">D147*M$5</f>
        <v>705.69</v>
      </c>
    </row>
    <row r="148" spans="1:13" s="13" customFormat="1" ht="13.5" customHeight="1">
      <c r="A148" s="43" t="s">
        <v>151</v>
      </c>
      <c r="B148" s="21">
        <v>32.269</v>
      </c>
      <c r="C148" s="23">
        <v>8066</v>
      </c>
      <c r="D148" s="24">
        <f t="shared" si="57"/>
        <v>1.1736499999999999</v>
      </c>
      <c r="E148" s="25">
        <f aca="true" t="shared" si="66" ref="E148:E154">D148*E$5</f>
        <v>146706.24999999997</v>
      </c>
      <c r="F148" s="25">
        <f t="shared" si="58"/>
        <v>1408.3799999999999</v>
      </c>
      <c r="G148" s="25">
        <f t="shared" si="59"/>
        <v>1382.7826934999998</v>
      </c>
      <c r="H148" s="25">
        <f t="shared" si="60"/>
        <v>1654.8464999999999</v>
      </c>
      <c r="I148" s="25">
        <f t="shared" si="61"/>
        <v>7.3939949999999985</v>
      </c>
      <c r="J148" s="25">
        <f t="shared" si="62"/>
        <v>9.858659999999999</v>
      </c>
      <c r="K148" s="25">
        <f t="shared" si="63"/>
        <v>82.742325</v>
      </c>
      <c r="L148" s="25">
        <f t="shared" si="64"/>
        <v>110.32309999999998</v>
      </c>
      <c r="M148" s="25">
        <f t="shared" si="65"/>
        <v>704.1899999999999</v>
      </c>
    </row>
    <row r="149" spans="1:13" s="45" customFormat="1" ht="9.75">
      <c r="A149" s="44" t="s">
        <v>152</v>
      </c>
      <c r="B149" s="45">
        <v>32.397</v>
      </c>
      <c r="C149" s="45">
        <v>8045</v>
      </c>
      <c r="D149" s="24">
        <f t="shared" si="57"/>
        <v>1.17427</v>
      </c>
      <c r="E149" s="25">
        <f t="shared" si="66"/>
        <v>146783.75</v>
      </c>
      <c r="F149" s="25">
        <f t="shared" si="58"/>
        <v>1409.1239999999998</v>
      </c>
      <c r="G149" s="25">
        <f t="shared" si="59"/>
        <v>1383.5131713</v>
      </c>
      <c r="H149" s="25">
        <f t="shared" si="60"/>
        <v>1655.7206999999999</v>
      </c>
      <c r="I149" s="25">
        <f t="shared" si="61"/>
        <v>7.397900999999999</v>
      </c>
      <c r="J149" s="25">
        <f t="shared" si="62"/>
        <v>9.863868</v>
      </c>
      <c r="K149" s="25">
        <f t="shared" si="63"/>
        <v>82.786035</v>
      </c>
      <c r="L149" s="25">
        <f t="shared" si="64"/>
        <v>110.38138</v>
      </c>
      <c r="M149" s="25">
        <f t="shared" si="65"/>
        <v>704.5619999999999</v>
      </c>
    </row>
    <row r="150" spans="1:13" s="45" customFormat="1" ht="9.75">
      <c r="A150" s="44" t="s">
        <v>153</v>
      </c>
      <c r="B150" s="45">
        <v>32.402</v>
      </c>
      <c r="C150" s="45">
        <v>7920</v>
      </c>
      <c r="D150" s="24">
        <f t="shared" si="57"/>
        <v>1.1667</v>
      </c>
      <c r="E150" s="25">
        <f t="shared" si="66"/>
        <v>145837.5</v>
      </c>
      <c r="F150" s="25">
        <f t="shared" si="58"/>
        <v>1400.0400000000002</v>
      </c>
      <c r="G150" s="25">
        <f t="shared" si="59"/>
        <v>1374.5942730000002</v>
      </c>
      <c r="H150" s="25">
        <f t="shared" si="60"/>
        <v>1645.047</v>
      </c>
      <c r="I150" s="25">
        <f t="shared" si="61"/>
        <v>7.350210000000001</v>
      </c>
      <c r="J150" s="25">
        <f t="shared" si="62"/>
        <v>9.80028</v>
      </c>
      <c r="K150" s="25">
        <f t="shared" si="63"/>
        <v>82.25235</v>
      </c>
      <c r="L150" s="25">
        <f t="shared" si="64"/>
        <v>109.66980000000001</v>
      </c>
      <c r="M150" s="25">
        <f t="shared" si="65"/>
        <v>700.0200000000001</v>
      </c>
    </row>
    <row r="151" spans="1:13" s="45" customFormat="1" ht="9.75">
      <c r="A151" s="44" t="s">
        <v>154</v>
      </c>
      <c r="B151" s="45">
        <v>32.402</v>
      </c>
      <c r="C151" s="45">
        <v>7893</v>
      </c>
      <c r="D151" s="24">
        <f t="shared" si="57"/>
        <v>1.16505</v>
      </c>
      <c r="E151" s="25">
        <f t="shared" si="66"/>
        <v>145631.25</v>
      </c>
      <c r="F151" s="25">
        <f t="shared" si="58"/>
        <v>1398.06</v>
      </c>
      <c r="G151" s="25">
        <f t="shared" si="59"/>
        <v>1372.6502595</v>
      </c>
      <c r="H151" s="25">
        <f t="shared" si="60"/>
        <v>1642.7205</v>
      </c>
      <c r="I151" s="25">
        <f t="shared" si="61"/>
        <v>7.339814999999999</v>
      </c>
      <c r="J151" s="25">
        <f t="shared" si="62"/>
        <v>9.78642</v>
      </c>
      <c r="K151" s="25">
        <f t="shared" si="63"/>
        <v>82.13602499999999</v>
      </c>
      <c r="L151" s="25">
        <f t="shared" si="64"/>
        <v>109.51469999999999</v>
      </c>
      <c r="M151" s="25">
        <f t="shared" si="65"/>
        <v>699.03</v>
      </c>
    </row>
    <row r="152" spans="1:13" s="45" customFormat="1" ht="9.75">
      <c r="A152" s="44" t="s">
        <v>155</v>
      </c>
      <c r="B152" s="45">
        <v>32.592</v>
      </c>
      <c r="C152" s="45">
        <v>7980</v>
      </c>
      <c r="D152" s="24">
        <f t="shared" si="57"/>
        <v>1.1732</v>
      </c>
      <c r="E152" s="25">
        <f t="shared" si="66"/>
        <v>146650</v>
      </c>
      <c r="F152" s="25">
        <f t="shared" si="58"/>
        <v>1407.84</v>
      </c>
      <c r="G152" s="25">
        <f t="shared" si="59"/>
        <v>1382.252508</v>
      </c>
      <c r="H152" s="25">
        <f t="shared" si="60"/>
        <v>1654.212</v>
      </c>
      <c r="I152" s="25">
        <f t="shared" si="61"/>
        <v>7.39116</v>
      </c>
      <c r="J152" s="25">
        <f t="shared" si="62"/>
        <v>9.854880000000001</v>
      </c>
      <c r="K152" s="25">
        <f t="shared" si="63"/>
        <v>82.7106</v>
      </c>
      <c r="L152" s="25">
        <f t="shared" si="64"/>
        <v>110.2808</v>
      </c>
      <c r="M152" s="25">
        <f t="shared" si="65"/>
        <v>703.92</v>
      </c>
    </row>
    <row r="153" spans="1:13" s="45" customFormat="1" ht="9.75">
      <c r="A153" s="46" t="s">
        <v>156</v>
      </c>
      <c r="B153" s="45">
        <v>32.592</v>
      </c>
      <c r="C153" s="45">
        <v>8016</v>
      </c>
      <c r="D153" s="24">
        <f aca="true" t="shared" si="67" ref="D153:D158">ROUND(0.4*(ROUND(B153/$J$1,5)),5)+ROUND(0.4*(ROUND(C153/$J$2,5)),5)+0.2</f>
        <v>1.1754</v>
      </c>
      <c r="E153" s="25">
        <f t="shared" si="66"/>
        <v>146925</v>
      </c>
      <c r="F153" s="25">
        <f aca="true" t="shared" si="68" ref="F153:F158">D153*F$5</f>
        <v>1410.48</v>
      </c>
      <c r="G153" s="25">
        <f aca="true" t="shared" si="69" ref="G153:G158">D153*G$5</f>
        <v>1384.844526</v>
      </c>
      <c r="H153" s="25">
        <f aca="true" t="shared" si="70" ref="H153:H158">D153*H$5</f>
        <v>1657.314</v>
      </c>
      <c r="I153" s="25">
        <f aca="true" t="shared" si="71" ref="I153:I158">D153*I$5</f>
        <v>7.4050199999999995</v>
      </c>
      <c r="J153" s="25">
        <f aca="true" t="shared" si="72" ref="J153:J158">D153*J$5</f>
        <v>9.87336</v>
      </c>
      <c r="K153" s="25">
        <f aca="true" t="shared" si="73" ref="K153:K158">D153*K$5</f>
        <v>82.8657</v>
      </c>
      <c r="L153" s="25">
        <f aca="true" t="shared" si="74" ref="L153:L158">D153*L$5</f>
        <v>110.4876</v>
      </c>
      <c r="M153" s="25">
        <f aca="true" t="shared" si="75" ref="M153:M158">D153*M$5</f>
        <v>705.24</v>
      </c>
    </row>
    <row r="154" spans="1:13" s="13" customFormat="1" ht="12.75">
      <c r="A154" s="47" t="s">
        <v>157</v>
      </c>
      <c r="B154" s="45">
        <v>32.592</v>
      </c>
      <c r="C154" s="45">
        <v>7946</v>
      </c>
      <c r="D154" s="24">
        <f t="shared" si="67"/>
        <v>1.17112</v>
      </c>
      <c r="E154" s="25">
        <f t="shared" si="66"/>
        <v>146390</v>
      </c>
      <c r="F154" s="25">
        <f t="shared" si="68"/>
        <v>1405.3439999999998</v>
      </c>
      <c r="G154" s="25">
        <f t="shared" si="69"/>
        <v>1379.8018728</v>
      </c>
      <c r="H154" s="25">
        <f t="shared" si="70"/>
        <v>1651.2792</v>
      </c>
      <c r="I154" s="25">
        <f t="shared" si="71"/>
        <v>7.378055999999999</v>
      </c>
      <c r="J154" s="25">
        <f t="shared" si="72"/>
        <v>9.837408</v>
      </c>
      <c r="K154" s="25">
        <f t="shared" si="73"/>
        <v>82.56396</v>
      </c>
      <c r="L154" s="25">
        <f t="shared" si="74"/>
        <v>110.08528</v>
      </c>
      <c r="M154" s="25">
        <f t="shared" si="75"/>
        <v>702.6719999999999</v>
      </c>
    </row>
    <row r="155" spans="1:13" s="13" customFormat="1" ht="12.75">
      <c r="A155" s="47" t="s">
        <v>158</v>
      </c>
      <c r="B155" s="45">
        <v>32.757</v>
      </c>
      <c r="C155" s="45">
        <v>7862</v>
      </c>
      <c r="D155" s="24">
        <f t="shared" si="67"/>
        <v>1.16844</v>
      </c>
      <c r="E155" s="25">
        <f aca="true" t="shared" si="76" ref="E155:E160">D155*E$5</f>
        <v>146055</v>
      </c>
      <c r="F155" s="25">
        <f t="shared" si="68"/>
        <v>1402.128</v>
      </c>
      <c r="G155" s="25">
        <f t="shared" si="69"/>
        <v>1376.6443236</v>
      </c>
      <c r="H155" s="25">
        <f t="shared" si="70"/>
        <v>1647.5004</v>
      </c>
      <c r="I155" s="25">
        <f t="shared" si="71"/>
        <v>7.361171999999999</v>
      </c>
      <c r="J155" s="25">
        <f t="shared" si="72"/>
        <v>9.814896</v>
      </c>
      <c r="K155" s="25">
        <f t="shared" si="73"/>
        <v>82.37501999999999</v>
      </c>
      <c r="L155" s="25">
        <f t="shared" si="74"/>
        <v>109.83336</v>
      </c>
      <c r="M155" s="25">
        <f t="shared" si="75"/>
        <v>701.064</v>
      </c>
    </row>
    <row r="156" spans="1:13" s="13" customFormat="1" ht="12.75">
      <c r="A156" s="47" t="s">
        <v>160</v>
      </c>
      <c r="B156" s="45">
        <v>32.757</v>
      </c>
      <c r="C156" s="45">
        <v>7884</v>
      </c>
      <c r="D156" s="24">
        <f t="shared" si="67"/>
        <v>1.1697899999999999</v>
      </c>
      <c r="E156" s="25">
        <f t="shared" si="76"/>
        <v>146223.75</v>
      </c>
      <c r="F156" s="25">
        <f t="shared" si="68"/>
        <v>1403.7479999999998</v>
      </c>
      <c r="G156" s="25">
        <f t="shared" si="69"/>
        <v>1378.2348800999998</v>
      </c>
      <c r="H156" s="25">
        <f t="shared" si="70"/>
        <v>1649.4038999999998</v>
      </c>
      <c r="I156" s="25">
        <f t="shared" si="71"/>
        <v>7.369676999999999</v>
      </c>
      <c r="J156" s="25">
        <f t="shared" si="72"/>
        <v>9.826236</v>
      </c>
      <c r="K156" s="25">
        <f t="shared" si="73"/>
        <v>82.47019499999999</v>
      </c>
      <c r="L156" s="25">
        <f t="shared" si="74"/>
        <v>109.96025999999999</v>
      </c>
      <c r="M156" s="25">
        <f t="shared" si="75"/>
        <v>701.8739999999999</v>
      </c>
    </row>
    <row r="157" spans="1:13" s="13" customFormat="1" ht="12.75">
      <c r="A157" s="47" t="s">
        <v>161</v>
      </c>
      <c r="B157" s="45">
        <v>32.757</v>
      </c>
      <c r="C157" s="45">
        <v>7791</v>
      </c>
      <c r="D157" s="24">
        <f t="shared" si="67"/>
        <v>1.1641</v>
      </c>
      <c r="E157" s="25">
        <f t="shared" si="76"/>
        <v>145512.5</v>
      </c>
      <c r="F157" s="25">
        <f t="shared" si="68"/>
        <v>1396.9199999999998</v>
      </c>
      <c r="G157" s="25">
        <f t="shared" si="69"/>
        <v>1371.530979</v>
      </c>
      <c r="H157" s="25">
        <f t="shared" si="70"/>
        <v>1641.3809999999999</v>
      </c>
      <c r="I157" s="25">
        <f t="shared" si="71"/>
        <v>7.333829999999999</v>
      </c>
      <c r="J157" s="25">
        <f t="shared" si="72"/>
        <v>9.77844</v>
      </c>
      <c r="K157" s="25">
        <f t="shared" si="73"/>
        <v>82.06904999999999</v>
      </c>
      <c r="L157" s="25">
        <f t="shared" si="74"/>
        <v>109.4254</v>
      </c>
      <c r="M157" s="25">
        <f t="shared" si="75"/>
        <v>698.4599999999999</v>
      </c>
    </row>
    <row r="158" spans="1:13" s="13" customFormat="1" ht="12.75">
      <c r="A158" s="47" t="s">
        <v>162</v>
      </c>
      <c r="B158" s="45">
        <v>32.794</v>
      </c>
      <c r="C158" s="45">
        <v>7771</v>
      </c>
      <c r="D158" s="24">
        <f t="shared" si="67"/>
        <v>1.16342</v>
      </c>
      <c r="E158" s="25">
        <f t="shared" si="76"/>
        <v>145427.5</v>
      </c>
      <c r="F158" s="25">
        <f t="shared" si="68"/>
        <v>1396.1039999999998</v>
      </c>
      <c r="G158" s="25">
        <f t="shared" si="69"/>
        <v>1370.7298097999999</v>
      </c>
      <c r="H158" s="25">
        <f t="shared" si="70"/>
        <v>1640.4221999999997</v>
      </c>
      <c r="I158" s="25">
        <f t="shared" si="71"/>
        <v>7.329545999999999</v>
      </c>
      <c r="J158" s="25">
        <f t="shared" si="72"/>
        <v>9.772727999999999</v>
      </c>
      <c r="K158" s="25">
        <f t="shared" si="73"/>
        <v>82.02111</v>
      </c>
      <c r="L158" s="25">
        <f t="shared" si="74"/>
        <v>109.36147999999999</v>
      </c>
      <c r="M158" s="25">
        <f t="shared" si="75"/>
        <v>698.0519999999999</v>
      </c>
    </row>
    <row r="159" spans="1:13" s="13" customFormat="1" ht="12.75">
      <c r="A159" s="47" t="s">
        <v>163</v>
      </c>
      <c r="B159" s="45">
        <v>32.794</v>
      </c>
      <c r="C159" s="45">
        <v>7747</v>
      </c>
      <c r="D159" s="24">
        <f aca="true" t="shared" si="77" ref="D159:D164">ROUND(0.4*(ROUND(B159/$J$1,5)),5)+ROUND(0.4*(ROUND(C159/$J$2,5)),5)+0.2</f>
        <v>1.16195</v>
      </c>
      <c r="E159" s="25">
        <f t="shared" si="76"/>
        <v>145243.75</v>
      </c>
      <c r="F159" s="25">
        <f aca="true" t="shared" si="78" ref="F159:F164">D159*F$5</f>
        <v>1394.3400000000001</v>
      </c>
      <c r="G159" s="25">
        <f aca="true" t="shared" si="79" ref="G159:G164">D159*G$5</f>
        <v>1368.9978705</v>
      </c>
      <c r="H159" s="25">
        <f aca="true" t="shared" si="80" ref="H159:H164">D159*H$5</f>
        <v>1638.3495</v>
      </c>
      <c r="I159" s="25">
        <f aca="true" t="shared" si="81" ref="I159:I164">D159*I$5</f>
        <v>7.320285</v>
      </c>
      <c r="J159" s="25">
        <f aca="true" t="shared" si="82" ref="J159:J164">D159*J$5</f>
        <v>9.760380000000001</v>
      </c>
      <c r="K159" s="25">
        <f aca="true" t="shared" si="83" ref="K159:K164">D159*K$5</f>
        <v>81.917475</v>
      </c>
      <c r="L159" s="25">
        <f aca="true" t="shared" si="84" ref="L159:L164">D159*L$5</f>
        <v>109.22330000000001</v>
      </c>
      <c r="M159" s="25">
        <f aca="true" t="shared" si="85" ref="M159:M164">D159*M$5</f>
        <v>697.1700000000001</v>
      </c>
    </row>
    <row r="160" spans="1:13" s="13" customFormat="1" ht="12.75">
      <c r="A160" s="47" t="s">
        <v>164</v>
      </c>
      <c r="B160" s="45">
        <v>32.794</v>
      </c>
      <c r="C160" s="45">
        <v>7660</v>
      </c>
      <c r="D160" s="24">
        <f t="shared" si="77"/>
        <v>1.15663</v>
      </c>
      <c r="E160" s="25">
        <f t="shared" si="76"/>
        <v>144578.75</v>
      </c>
      <c r="F160" s="25">
        <f t="shared" si="78"/>
        <v>1387.9560000000001</v>
      </c>
      <c r="G160" s="25">
        <f t="shared" si="79"/>
        <v>1362.7298997</v>
      </c>
      <c r="H160" s="25">
        <f t="shared" si="80"/>
        <v>1630.8483</v>
      </c>
      <c r="I160" s="25">
        <f t="shared" si="81"/>
        <v>7.2867690000000005</v>
      </c>
      <c r="J160" s="25">
        <f t="shared" si="82"/>
        <v>9.715692</v>
      </c>
      <c r="K160" s="25">
        <f t="shared" si="83"/>
        <v>81.542415</v>
      </c>
      <c r="L160" s="25">
        <f t="shared" si="84"/>
        <v>108.72322</v>
      </c>
      <c r="M160" s="25">
        <f t="shared" si="85"/>
        <v>693.9780000000001</v>
      </c>
    </row>
    <row r="161" spans="1:13" s="13" customFormat="1" ht="12.75">
      <c r="A161" s="47" t="s">
        <v>165</v>
      </c>
      <c r="B161" s="45">
        <v>31.792</v>
      </c>
      <c r="C161" s="45">
        <v>7615</v>
      </c>
      <c r="D161" s="24">
        <f t="shared" si="77"/>
        <v>1.13897</v>
      </c>
      <c r="E161" s="25">
        <f aca="true" t="shared" si="86" ref="E161:E167">D161*E$5</f>
        <v>142371.25</v>
      </c>
      <c r="F161" s="25">
        <f t="shared" si="78"/>
        <v>1366.7640000000001</v>
      </c>
      <c r="G161" s="25">
        <f t="shared" si="79"/>
        <v>1341.9230643</v>
      </c>
      <c r="H161" s="25">
        <f t="shared" si="80"/>
        <v>1605.9477</v>
      </c>
      <c r="I161" s="25">
        <f t="shared" si="81"/>
        <v>7.175511</v>
      </c>
      <c r="J161" s="25">
        <f t="shared" si="82"/>
        <v>9.567348</v>
      </c>
      <c r="K161" s="25">
        <f t="shared" si="83"/>
        <v>80.297385</v>
      </c>
      <c r="L161" s="25">
        <f t="shared" si="84"/>
        <v>107.06318</v>
      </c>
      <c r="M161" s="25">
        <f t="shared" si="85"/>
        <v>683.3820000000001</v>
      </c>
    </row>
    <row r="162" spans="1:13" s="13" customFormat="1" ht="12.75">
      <c r="A162" s="47" t="s">
        <v>166</v>
      </c>
      <c r="B162" s="45">
        <v>31.803</v>
      </c>
      <c r="C162" s="45">
        <v>7665</v>
      </c>
      <c r="D162" s="24">
        <f t="shared" si="77"/>
        <v>1.14219</v>
      </c>
      <c r="E162" s="25">
        <f t="shared" si="86"/>
        <v>142773.75</v>
      </c>
      <c r="F162" s="25">
        <f t="shared" si="78"/>
        <v>1370.6280000000002</v>
      </c>
      <c r="G162" s="25">
        <f t="shared" si="79"/>
        <v>1345.7168361000001</v>
      </c>
      <c r="H162" s="25">
        <f t="shared" si="80"/>
        <v>1610.4879</v>
      </c>
      <c r="I162" s="25">
        <f t="shared" si="81"/>
        <v>7.195797</v>
      </c>
      <c r="J162" s="25">
        <f t="shared" si="82"/>
        <v>9.594396000000001</v>
      </c>
      <c r="K162" s="25">
        <f t="shared" si="83"/>
        <v>80.524395</v>
      </c>
      <c r="L162" s="25">
        <f t="shared" si="84"/>
        <v>107.36586</v>
      </c>
      <c r="M162" s="25">
        <f t="shared" si="85"/>
        <v>685.3140000000001</v>
      </c>
    </row>
    <row r="163" spans="1:13" s="13" customFormat="1" ht="12.75">
      <c r="A163" s="47" t="s">
        <v>167</v>
      </c>
      <c r="B163" s="45">
        <v>31.803</v>
      </c>
      <c r="C163" s="45">
        <v>7480</v>
      </c>
      <c r="D163" s="24">
        <f t="shared" si="77"/>
        <v>1.13087</v>
      </c>
      <c r="E163" s="25">
        <f t="shared" si="86"/>
        <v>141358.75</v>
      </c>
      <c r="F163" s="25">
        <f t="shared" si="78"/>
        <v>1357.044</v>
      </c>
      <c r="G163" s="25">
        <f t="shared" si="79"/>
        <v>1332.3797253</v>
      </c>
      <c r="H163" s="25">
        <f t="shared" si="80"/>
        <v>1594.5267000000001</v>
      </c>
      <c r="I163" s="25">
        <f t="shared" si="81"/>
        <v>7.124481</v>
      </c>
      <c r="J163" s="25">
        <f t="shared" si="82"/>
        <v>9.499308000000001</v>
      </c>
      <c r="K163" s="25">
        <f t="shared" si="83"/>
        <v>79.726335</v>
      </c>
      <c r="L163" s="25">
        <f t="shared" si="84"/>
        <v>106.30178000000001</v>
      </c>
      <c r="M163" s="25">
        <f t="shared" si="85"/>
        <v>678.522</v>
      </c>
    </row>
    <row r="164" spans="1:13" s="13" customFormat="1" ht="12.75">
      <c r="A164" s="47" t="s">
        <v>168</v>
      </c>
      <c r="B164" s="45">
        <v>31.894</v>
      </c>
      <c r="C164" s="45">
        <v>7297</v>
      </c>
      <c r="D164" s="24">
        <f t="shared" si="77"/>
        <v>1.12104</v>
      </c>
      <c r="E164" s="25">
        <f t="shared" si="86"/>
        <v>140130</v>
      </c>
      <c r="F164" s="25">
        <f t="shared" si="78"/>
        <v>1345.248</v>
      </c>
      <c r="G164" s="25">
        <f t="shared" si="79"/>
        <v>1320.7981176</v>
      </c>
      <c r="H164" s="25">
        <f t="shared" si="80"/>
        <v>1580.6664</v>
      </c>
      <c r="I164" s="25">
        <f t="shared" si="81"/>
        <v>7.062552</v>
      </c>
      <c r="J164" s="25">
        <f t="shared" si="82"/>
        <v>9.416736</v>
      </c>
      <c r="K164" s="25">
        <f t="shared" si="83"/>
        <v>79.03332</v>
      </c>
      <c r="L164" s="25">
        <f t="shared" si="84"/>
        <v>105.37776000000001</v>
      </c>
      <c r="M164" s="25">
        <f t="shared" si="85"/>
        <v>672.624</v>
      </c>
    </row>
    <row r="165" spans="1:13" s="13" customFormat="1" ht="12.75">
      <c r="A165" s="49" t="s">
        <v>169</v>
      </c>
      <c r="B165" s="45">
        <v>31.928</v>
      </c>
      <c r="C165" s="45">
        <v>7218</v>
      </c>
      <c r="D165" s="24">
        <f>ROUND(0.4*(ROUND(B165/$J$1,5)),5)+ROUND(0.4*(ROUND(C165/$J$2,5)),5)+0.2</f>
        <v>1.11671</v>
      </c>
      <c r="E165" s="25">
        <f t="shared" si="86"/>
        <v>139588.75</v>
      </c>
      <c r="F165" s="25">
        <f>D165*F$5</f>
        <v>1340.0520000000001</v>
      </c>
      <c r="G165" s="25">
        <f>D165*G$5</f>
        <v>1315.6965549000001</v>
      </c>
      <c r="H165" s="25">
        <f>D165*H$5</f>
        <v>1574.5611000000001</v>
      </c>
      <c r="I165" s="25">
        <f>D165*I$5</f>
        <v>7.035273</v>
      </c>
      <c r="J165" s="25">
        <f>D165*J$5</f>
        <v>9.380364000000002</v>
      </c>
      <c r="K165" s="25">
        <f>D165*K$5</f>
        <v>78.72805500000001</v>
      </c>
      <c r="L165" s="25">
        <f>D165*L$5</f>
        <v>104.97074</v>
      </c>
      <c r="M165" s="25">
        <f>D165*M$5</f>
        <v>670.0260000000001</v>
      </c>
    </row>
    <row r="166" spans="1:13" s="13" customFormat="1" ht="12.75">
      <c r="A166" s="49" t="s">
        <v>170</v>
      </c>
      <c r="B166" s="45">
        <v>31.928</v>
      </c>
      <c r="C166" s="45">
        <v>7301</v>
      </c>
      <c r="D166" s="24">
        <f>ROUND(0.4*(ROUND(B166/$J$1,5)),5)+ROUND(0.4*(ROUND(C166/$J$2,5)),5)+0.2</f>
        <v>1.12179</v>
      </c>
      <c r="E166" s="25">
        <f t="shared" si="86"/>
        <v>140223.75</v>
      </c>
      <c r="F166" s="25">
        <f>D166*F$5</f>
        <v>1346.1480000000001</v>
      </c>
      <c r="G166" s="25">
        <f>D166*G$5</f>
        <v>1321.6817601000002</v>
      </c>
      <c r="H166" s="25">
        <f>D166*H$5</f>
        <v>1581.7239000000002</v>
      </c>
      <c r="I166" s="25">
        <f>D166*I$5</f>
        <v>7.067277</v>
      </c>
      <c r="J166" s="25">
        <f>D166*J$5</f>
        <v>9.423036000000002</v>
      </c>
      <c r="K166" s="25">
        <f>D166*K$5</f>
        <v>79.086195</v>
      </c>
      <c r="L166" s="25">
        <f>D166*L$5</f>
        <v>105.44826</v>
      </c>
      <c r="M166" s="25">
        <f>D166*M$5</f>
        <v>673.0740000000001</v>
      </c>
    </row>
    <row r="167" spans="1:13" s="13" customFormat="1" ht="12.75">
      <c r="A167" s="49" t="s">
        <v>171</v>
      </c>
      <c r="B167" s="45">
        <v>32.2</v>
      </c>
      <c r="C167" s="45">
        <v>7435</v>
      </c>
      <c r="D167" s="24">
        <f>ROUND(0.4*(ROUND(B167/$J$1,5)),5)+ROUND(0.4*(ROUND(C167/$J$2,5)),5)+0.2</f>
        <v>1.13403</v>
      </c>
      <c r="E167" s="25">
        <f t="shared" si="86"/>
        <v>141753.75</v>
      </c>
      <c r="F167" s="25">
        <f>D167*F$5</f>
        <v>1360.836</v>
      </c>
      <c r="G167" s="25">
        <f>D167*G$5</f>
        <v>1336.1028057</v>
      </c>
      <c r="H167" s="25">
        <f>D167*H$5</f>
        <v>1598.9823000000001</v>
      </c>
      <c r="I167" s="25">
        <f>D167*I$5</f>
        <v>7.144389</v>
      </c>
      <c r="J167" s="25">
        <f>D167*J$5</f>
        <v>9.525852</v>
      </c>
      <c r="K167" s="25">
        <f>D167*K$5</f>
        <v>79.949115</v>
      </c>
      <c r="L167" s="25">
        <f>D167*L$5</f>
        <v>106.59882</v>
      </c>
      <c r="M167" s="25">
        <f>D167*M$5</f>
        <v>680.418</v>
      </c>
    </row>
    <row r="168" spans="1:13" s="13" customFormat="1" ht="12.75">
      <c r="A168" s="49" t="s">
        <v>172</v>
      </c>
      <c r="B168" s="45">
        <v>32.2</v>
      </c>
      <c r="C168" s="45">
        <v>7632</v>
      </c>
      <c r="D168" s="24">
        <f>ROUND(0.4*(ROUND(B168/$J$1,5)),5)+ROUND(0.4*(ROUND(C168/$J$2,5)),5)+0.2</f>
        <v>1.14608</v>
      </c>
      <c r="E168" s="25">
        <f>D168*E$5</f>
        <v>143260</v>
      </c>
      <c r="F168" s="25">
        <f>D168*F$5</f>
        <v>1375.296</v>
      </c>
      <c r="G168" s="25">
        <f>D168*G$5</f>
        <v>1350.2999952</v>
      </c>
      <c r="H168" s="25">
        <f>D168*H$5</f>
        <v>1615.9728</v>
      </c>
      <c r="I168" s="25">
        <f>D168*I$5</f>
        <v>7.220304</v>
      </c>
      <c r="J168" s="25">
        <f>D168*J$5</f>
        <v>9.627072</v>
      </c>
      <c r="K168" s="25">
        <f>D168*K$5</f>
        <v>80.79864</v>
      </c>
      <c r="L168" s="25">
        <f>D168*L$5</f>
        <v>107.73152</v>
      </c>
      <c r="M168" s="25">
        <f>D168*M$5</f>
        <v>687.648</v>
      </c>
    </row>
    <row r="169" spans="1:13" s="13" customFormat="1" ht="12.75">
      <c r="A169" s="49" t="s">
        <v>173</v>
      </c>
      <c r="B169" s="45">
        <v>32.2</v>
      </c>
      <c r="C169" s="45">
        <v>7727</v>
      </c>
      <c r="D169" s="24">
        <f>ROUND(0.4*(ROUND(B169/$J$1,5)),5)+ROUND(0.4*(ROUND(C169/$J$2,5)),5)+0.2</f>
        <v>1.15189</v>
      </c>
      <c r="E169" s="25">
        <f>D169*E$5</f>
        <v>143986.25</v>
      </c>
      <c r="F169" s="25">
        <f>D169*F$5</f>
        <v>1382.268</v>
      </c>
      <c r="G169" s="25">
        <f>D169*G$5</f>
        <v>1357.1452791000002</v>
      </c>
      <c r="H169" s="25">
        <f>D169*H$5</f>
        <v>1624.1649000000002</v>
      </c>
      <c r="I169" s="25">
        <f>D169*I$5</f>
        <v>7.256907</v>
      </c>
      <c r="J169" s="25">
        <f>D169*J$5</f>
        <v>9.675876</v>
      </c>
      <c r="K169" s="25">
        <f>D169*K$5</f>
        <v>81.208245</v>
      </c>
      <c r="L169" s="25">
        <f>D169*L$5</f>
        <v>108.27766000000001</v>
      </c>
      <c r="M169" s="25">
        <f>D169*M$5</f>
        <v>691.134</v>
      </c>
    </row>
    <row r="170" spans="1:13" s="13" customFormat="1" ht="12.75">
      <c r="A170" s="49" t="s">
        <v>174</v>
      </c>
      <c r="B170" s="45">
        <v>32.238</v>
      </c>
      <c r="C170" s="45">
        <v>7797</v>
      </c>
      <c r="D170" s="24">
        <f>ROUND(0.4*(ROUND(B170/$J$1,5)),5)+ROUND(0.4*(ROUND(C170/$J$2,5)),5)+0.2</f>
        <v>1.15674</v>
      </c>
      <c r="E170" s="25">
        <f>D170*E$5</f>
        <v>144592.5</v>
      </c>
      <c r="F170" s="25">
        <f>D170*F$5</f>
        <v>1388.0880000000002</v>
      </c>
      <c r="G170" s="25">
        <f>D170*G$5</f>
        <v>1362.8595006000003</v>
      </c>
      <c r="H170" s="25">
        <f>D170*H$5</f>
        <v>1631.0034</v>
      </c>
      <c r="I170" s="25">
        <f>D170*I$5</f>
        <v>7.2874620000000006</v>
      </c>
      <c r="J170" s="25">
        <f>D170*J$5</f>
        <v>9.716616000000002</v>
      </c>
      <c r="K170" s="25">
        <f>D170*K$5</f>
        <v>81.55017000000001</v>
      </c>
      <c r="L170" s="25">
        <f>D170*L$5</f>
        <v>108.73356000000001</v>
      </c>
      <c r="M170" s="25">
        <f>D170*M$5</f>
        <v>694.0440000000001</v>
      </c>
    </row>
  </sheetData>
  <sheetProtection/>
  <mergeCells count="6">
    <mergeCell ref="J1:M1"/>
    <mergeCell ref="J2:M2"/>
    <mergeCell ref="A3:M3"/>
    <mergeCell ref="A1:C2"/>
    <mergeCell ref="D1:I1"/>
    <mergeCell ref="D2:I2"/>
  </mergeCells>
  <printOptions gridLines="1" horizontalCentered="1"/>
  <pageMargins left="0.3937007874015748" right="0.3937007874015748" top="0.7874015748031497" bottom="0.1968503937007874" header="0.31496062992125984" footer="0.31496062992125984"/>
  <pageSetup horizontalDpi="600" verticalDpi="600" orientation="landscape" paperSize="9" r:id="rId1"/>
  <headerFooter alignWithMargins="0">
    <oddHeader xml:space="preserve">&amp;LBert&amp;C&amp;"Arial,Vet"EVOLUTIE FINANCIELE NORM&amp;RPagina &amp;P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DIGO</dc:creator>
  <cp:keywords/>
  <dc:description/>
  <cp:lastModifiedBy>Servaes, Cedric</cp:lastModifiedBy>
  <cp:lastPrinted>2011-01-25T13:52:08Z</cp:lastPrinted>
  <dcterms:created xsi:type="dcterms:W3CDTF">1998-11-16T10:02:11Z</dcterms:created>
  <dcterms:modified xsi:type="dcterms:W3CDTF">2020-10-19T15:11:39Z</dcterms:modified>
  <cp:category/>
  <cp:version/>
  <cp:contentType/>
  <cp:contentStatus/>
</cp:coreProperties>
</file>