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Wv162745\fs_agion\Agiondocs\Algemeen\Formulieren\Aanvraagformulieren_RF\Aanvraagformulieren_Subsidie\2020\WerkenLaatsteVersie\"/>
    </mc:Choice>
  </mc:AlternateContent>
  <xr:revisionPtr revIDLastSave="0" documentId="13_ncr:1_{0F0CFE73-391B-40C7-9ADD-E1C72BC061ED}" xr6:coauthVersionLast="44" xr6:coauthVersionMax="44" xr10:uidLastSave="{00000000-0000-0000-0000-000000000000}"/>
  <workbookProtection workbookAlgorithmName="SHA-512" workbookHashValue="AiS3LA3XmrGIHwrW4UkbPZccN/9qQ7ZUJ3Z+fAcFZkSE6IWwaBUzdh528nq9sN0Xse5S0892s33uWcmfwK8fBw==" workbookSaltValue="zBTeHtHPdtk6+r5UUN1V5Q==" workbookSpinCount="100000" lockStructure="1"/>
  <bookViews>
    <workbookView xWindow="-108" yWindow="-108" windowWidth="23256" windowHeight="12576" xr2:uid="{00000000-000D-0000-FFFF-FFFF00000000}"/>
  </bookViews>
  <sheets>
    <sheet name="aanvraag" sheetId="1" r:id="rId1"/>
  </sheets>
  <definedNames>
    <definedName name="AardAanvraag_fldAantalBijkomendePlaatsen">aanvraag!$B$291</definedName>
    <definedName name="AardAanvraag_fldAantalLeerlingenNieuweInfra">aanvraag!$B$296</definedName>
    <definedName name="AardAanvraag_fldAanvraagInfrastructuurRuimte">aanvraag!$I$207</definedName>
    <definedName name="AardAanvraag_fldAanvraagMotiveerGeplandeWerken">aanvraag!$B$229</definedName>
    <definedName name="AardAanvraag_fldAanvraagOmschrijfGeplandeWerken">aanvraag!$B$211</definedName>
    <definedName name="AardAanvraag_fldBovenvermeldeWerkenSchadeloosstellingBedrag">aanvraag!$W$258</definedName>
    <definedName name="AardAanvraag_fldDatumUitvoeringsperiodeMaanden">aanvraag!$B$253</definedName>
    <definedName name="AardAanvraag_fldDatumUitvoeringWerkenJaar">aanvraag!$J$247:$M$247</definedName>
    <definedName name="AardAanvraag_fldDatumUitvoeringWerkenMaand">aanvraag!$E$247:$F$247</definedName>
    <definedName name="AardAanvraag_fldSubsidiesAndereOverhedenAndereWaarde">aanvraag!$J$280</definedName>
    <definedName name="AdministratieveGegevens_fldAankoopGebouwAard">aanvraag!$Q$98</definedName>
    <definedName name="AdministratieveGegevens_fldAankoopGebouwGemeente">aanvraag!$V$102</definedName>
    <definedName name="AdministratieveGegevens_fldAankoopGebouwInstellingsnummer">aanvraag!$Q$104</definedName>
    <definedName name="AdministratieveGegevens_fldAankoopGebouwNr">aanvraag!$AM$100</definedName>
    <definedName name="AdministratieveGegevens_fldAankoopGebouwPostcode">aanvraag!$Q$102</definedName>
    <definedName name="AdministratieveGegevens_fldAankoopGebouwStraat">aanvraag!$Q$100</definedName>
    <definedName name="AdministratieveGegevens_fldAndereOnderwijsinstellingsnummer">aanvraag!$AA$162:$AL$162</definedName>
    <definedName name="AdministratieveGegevens_fldBankrekening">aanvraag!$I$152:$X$152</definedName>
    <definedName name="AdministratieveGegevens_fldBic">aanvraag!$I$154:$S$154</definedName>
    <definedName name="AdministratieveGegevens_fldCoördinerendeIMemail">aanvraag!$Q$146</definedName>
    <definedName name="AdministratieveGegevens_fldCoördinerendeIMGemeente">aanvraag!$V$140</definedName>
    <definedName name="AdministratieveGegevens_fldCoördinerendeIMGSM">aanvraag!$Q$144</definedName>
    <definedName name="AdministratieveGegevens_fldCoördinerendeIMNaam">aanvraag!$Q$136</definedName>
    <definedName name="AdministratieveGegevens_fldCoördinerendeIMNr">aanvraag!$AM$138</definedName>
    <definedName name="AdministratieveGegevens_fldCoördinerendeIMPostcode">aanvraag!$Q$140</definedName>
    <definedName name="AdministratieveGegevens_fldCoördinerendeIMStraat">aanvraag!$Q$138</definedName>
    <definedName name="AdministratieveGegevens_fldCoördinerendeIMTelefoon">aanvraag!$Q$142</definedName>
    <definedName name="AdministratieveGegevens_fldDossiernummer_1">aanvraag!$X$64</definedName>
    <definedName name="AdministratieveGegevens_fldDossiernummer_2">aanvraag!$AC$64</definedName>
    <definedName name="AdministratieveGegevens_fldDossiernummer_3">aanvraag!$AH$64</definedName>
    <definedName name="AdministratieveGegevens_fldDossiernummer_4">aanvraag!$AM$64</definedName>
    <definedName name="AdministratieveGegevens_fldIMKBO">aanvraag!$B$157:$E$157,aanvraag!$G$157:$I$157,aanvraag!$K$157:$M$157</definedName>
    <definedName name="AdministratieveGegevens_fldKadastraleGegevensWerkenDatumAkte">aanvraag!$S$116,aanvraag!$T$116,aanvraag!$Y$116,aanvraag!$Z$116,aanvraag!$AD$116,aanvraag!$AE$116,aanvraag!$AF$116,aanvraag!$AG$116</definedName>
    <definedName name="AdministratieveGegevens_fldKBO">aanvraag!$Q$76:$T$76,aanvraag!$V$76:$X$76,aanvraag!$Z$76:$AB$76</definedName>
    <definedName name="AdministratieveGegevens_fldOnderwijsinstellingGemeente">aanvraag!$V$84</definedName>
    <definedName name="AdministratieveGegevens_fldOnderwijsinstellingNaam">aanvraag!$Q$80</definedName>
    <definedName name="AdministratieveGegevens_fldOnderwijsinstellingNr">aanvraag!$AM$82</definedName>
    <definedName name="AdministratieveGegevens_fldOnderwijsinstellingPostcode">aanvraag!$Q$84</definedName>
    <definedName name="AdministratieveGegevens_fldOnderwijsinstellingStraat">aanvraag!$Q$82</definedName>
    <definedName name="AdministratieveGegevens_fldReedsOpWachtlijstDossierNummer">aanvraag!$S$64</definedName>
    <definedName name="AdministratieveGegevens_fldSamenMetAnderVestiging">aanvraag!$AD$162</definedName>
    <definedName name="AdministratieveGegevens_fldSchoolbestuurGemeente">aanvraag!$V$74</definedName>
    <definedName name="AdministratieveGegevens_fldSchoolbestuurNaam">aanvraag!$Q$70</definedName>
    <definedName name="AdministratieveGegevens_fldSchoolbestuurNr">aanvraag!$AM$72</definedName>
    <definedName name="AdministratieveGegevens_fldSchoolbestuurPostcode">aanvraag!$Q$74</definedName>
    <definedName name="AdministratieveGegevens_fldSchoolbestuurStraat">aanvraag!$Q$72</definedName>
    <definedName name="AdministratieveGegevens_fldVestigingGemeente">aanvraag!$V$93</definedName>
    <definedName name="AdministratieveGegevens_fldVestigingInstellingsnummer">aanvraag!$Q$95</definedName>
    <definedName name="AdministratieveGegevens_fldVestigingKadasterDag1">aanvraag!$S$116:$T$116</definedName>
    <definedName name="AdministratieveGegevens_fldVestigingKadasterJaar1">aanvraag!$AD$116:$AG$116</definedName>
    <definedName name="AdministratieveGegevens_fldVestigingKadasterMaand1">aanvraag!$Y$116:$Z$116</definedName>
    <definedName name="AdministratieveGegevens_fldVestigingNaam">aanvraag!$Q$89</definedName>
    <definedName name="AdministratieveGegevens_fldVestigingNr">aanvraag!$AM$91</definedName>
    <definedName name="AdministratieveGegevens_fldVestigingPostcode">aanvraag!$Q$93</definedName>
    <definedName name="AdministratieveGegevens_fldVestigingStraat">aanvraag!$Q$91</definedName>
    <definedName name="AdministratieveGegevens_fldVestigingWerkenAfdeling">aanvraag!$Q$108</definedName>
    <definedName name="AdministratieveGegevens_fldVestigingWerkenNr">aanvraag!$Q$112</definedName>
    <definedName name="AdministratieveGegevens_fldVestigingWerkenOppervlakteARE">aanvraag!$Z$114</definedName>
    <definedName name="AdministratieveGegevens_fldVestigingWerkenOppervlakteCA">aanvraag!$AI$114</definedName>
    <definedName name="AdministratieveGegevens_fldVestigingWerkenOppervlakteHA">aanvraag!$Q$114</definedName>
    <definedName name="AdministratieveGegevens_fldVestigingWerkenSectie">aanvraag!$Q$110</definedName>
    <definedName name="_xlnm.Print_Area" localSheetId="0">aanvraag!$A$1:$AP$592</definedName>
    <definedName name="BerekeningBestaandBrutoOppervlakte_fldGebouwAfgebrokenOfOntrokkenBouwjaarGebouw1">aanvraag!$P$412</definedName>
    <definedName name="BerekeningBestaandBrutoOppervlakte_fldGebouwAfgebrokenOfOntrokkenBouwjaarGebouw2">aanvraag!$P$414</definedName>
    <definedName name="BerekeningBestaandBrutoOppervlakte_fldGebouwAfgebrokenOfOntrokkenBrutoOppM2Gebouw1">aanvraag!$G$412</definedName>
    <definedName name="BerekeningBestaandBrutoOppervlakte_fldGebouwAfgebrokenOfOntrokkenBrutoOppM2Gebouw2">aanvraag!$G$414</definedName>
    <definedName name="BerekeningBestaandBrutoOppervlakte_fldGenormeerdeOmgevingBehoudenBrutoOppM2Fietsenberging">aanvraag!$Q$436</definedName>
    <definedName name="BerekeningBestaandBrutoOppervlakte_fldGenormeerdeOmgevingBehoudenBrutoOppM2OpenEnOverdekteSpeelplaats">aanvraag!$Q$438</definedName>
    <definedName name="BerekeningBestaandBrutoOppervlakte_fldGenormeerdeOmgevingBehoudenBrutoOppM2OverdekteSpeelplaats">aanvraag!$Q$434</definedName>
    <definedName name="BerekeningBestaandBrutoOppervlakte_fldGenormeerdeOmgevingBehoudenBrutoOppM2ParkeerEnManoeuvreerruimte">aanvraag!$Q$440</definedName>
    <definedName name="BerekeningBestaandBrutoOppervlakte_fldSchoolgebouwenBouwjaarGebouw1">aanvraag!$P$395</definedName>
    <definedName name="BerekeningBestaandBrutoOppervlakte_fldSchoolgebouwenBouwjaarGebouw2">aanvraag!$P$397</definedName>
    <definedName name="BerekeningBestaandBrutoOppervlakte_fldSchoolgebouwenBouwjaarGebouw3">aanvraag!$P$399</definedName>
    <definedName name="BerekeningBestaandBrutoOppervlakte_fldSchoolgebouwenBouwjaarGebouw4">aanvraag!$P$401</definedName>
    <definedName name="BerekeningBestaandBrutoOppervlakte_fldSchoolgebouwenBouwjaarGebouw5">aanvraag!$P$403</definedName>
    <definedName name="BerekeningBestaandBrutoOppervlakte_fldSchoolgebouwenBrutoOppM2Gebouw1">aanvraag!$G$395</definedName>
    <definedName name="BerekeningBestaandBrutoOppervlakte_fldSchoolgebouwenBrutoOppM2Gebouw2">aanvraag!$G$397</definedName>
    <definedName name="BerekeningBestaandBrutoOppervlakte_fldSchoolgebouwenBrutoOppM2Gebouw3">aanvraag!$G$399</definedName>
    <definedName name="BerekeningBestaandBrutoOppervlakte_fldSchoolgebouwenBrutoOppM2Gebouw4">aanvraag!$G$401</definedName>
    <definedName name="BerekeningBestaandBrutoOppervlakte_fldSchoolgebouwenBrutoOppM2Gebouw5">aanvraag!$G$403</definedName>
    <definedName name="BerekeningBestaandBrutoOppervlakte_fldTechnischeLokalenBrutoOppM2AndereLokalen">aanvraag!$Q$430</definedName>
    <definedName name="BerekeningBestaandBrutoOppervlakte_fldTechnischeLokalenBrutoOppM2Hoogspanningscabine">aanvraag!$Q$424</definedName>
    <definedName name="BerekeningBestaandBrutoOppervlakte_fldTechnischeLokalenBrutoOppM2Machinekamer">aanvraag!$Q$426</definedName>
    <definedName name="BerekeningBestaandBrutoOppervlakte_fldTechnischeLokalenBrutoOppM2OpslagplaatsBrandstof">aanvraag!$Q$428</definedName>
    <definedName name="BerekeningBestaandBrutoOppervlakte_fldTechnischeLokalenBrutoOppM2Stookplaats1">aanvraag!$Q$420</definedName>
    <definedName name="BerekeningBestaandBrutoOppervlakte_fldTechnischeLokalenBrutoOppM2Stookplaats2">aanvraag!$Q$422</definedName>
    <definedName name="BerekeningBestaandeBrutoOppervlakte_fldBouwjaar1">aanvraag!$S$395</definedName>
    <definedName name="BerekeningBestaandeBrutoOppervlakte_fldBouwjaar2">aanvraag!$S$397</definedName>
    <definedName name="BerekeningBestaandeBrutoOppervlakte_fldBouwjaar3">aanvraag!$S$399</definedName>
    <definedName name="BerekeningBestaandeBrutoOppervlakte_fldBouwjaar4">aanvraag!$S$401</definedName>
    <definedName name="BerekeningBestaandeBrutoOppervlakte_fldBouwjaar5">aanvraag!$S$403</definedName>
    <definedName name="BerekeningBestaandeBrutoOppervlakte_fldBrutoOppervlakte1">aanvraag!$I$395</definedName>
    <definedName name="BerekeningBestaandeBrutoOppervlakte_fldBrutoOppervlakte2">aanvraag!$I$397</definedName>
    <definedName name="BerekeningBestaandeBrutoOppervlakte_fldBrutoOppervlakte3">aanvraag!$I$399</definedName>
    <definedName name="BerekeningBestaandeBrutoOppervlakte_fldBrutoOppervlakte4">aanvraag!$I$401</definedName>
    <definedName name="BerekeningBestaandeBrutoOppervlakte_fldBrutoOppervlakte5">aanvraag!$I$403</definedName>
    <definedName name="BerekeningBestaandeBrutoOppervlakte_fldGebouwcode1">aanvraag!$B$395</definedName>
    <definedName name="BerekeningBestaandeBrutoOppervlakte_fldGebouwcode2">aanvraag!$B$397</definedName>
    <definedName name="BerekeningBestaandeBrutoOppervlakte_fldGebouwcode3">aanvraag!$B$399</definedName>
    <definedName name="BerekeningBestaandeBrutoOppervlakte_fldGebouwcode4">aanvraag!$B$401</definedName>
    <definedName name="BerekeningBestaandeBrutoOppervlakte_fldGebouwcode5">aanvraag!$B$403</definedName>
    <definedName name="BerekeningBestaandeBrutoOppervlakte_fldGebouwcodeAfbraak1">aanvraag!$B$412</definedName>
    <definedName name="BerekeningBestaandeBrutoOppervlakte_fldGebouwcodeAfbraak2">aanvraag!$B$414</definedName>
    <definedName name="BerekeningFysischeNorm_fldAantalCursistenBeeldendeKunst">aanvraag!$Q$348</definedName>
    <definedName name="BerekeningFysischeNorm_fldAantalCursistenMuziekWoordkunstDans">aanvraag!$Q$345</definedName>
    <definedName name="BerekeningFysischeNorm_fldAantalFiets">aanvraag!$B$354</definedName>
    <definedName name="BerekeningFysischeNorm_fldAantalPersoneelsledenHalveOpdracht">aanvraag!$B$358</definedName>
    <definedName name="BerekeningTotaleKostprijs_fldTotaleKostprijsAfbraakwerken">aanvraag!$R$501</definedName>
    <definedName name="BerekeningTotaleKostprijs_fldTotaleKostprijsEersteUitrustingLokalenLO">aanvraag!$R$524</definedName>
    <definedName name="BerekeningTotaleKostprijs_fldTotaleKostprijsEersteUitrustingOpenSpeelplaats">aanvraag!$R$528</definedName>
    <definedName name="BerekeningTotaleKostprijs_fldTotaleKostprijsEersteUitrustingOverdekteSpeelplaats">aanvraag!$R$526</definedName>
    <definedName name="BerekeningTotaleKostprijs_fldTotaleKostprijsEersteUitrustingSchoolgebouwen">aanvraag!$R$522</definedName>
    <definedName name="fldOnvangstDatum">aanvraag!$AD$9</definedName>
    <definedName name="GegevensActualisatie_OmschrijvingDuurzaamheid">aanvraag!$B$322</definedName>
    <definedName name="GegevensActualisatie_OmschrijvingMultifunctionaliteit">aanvraag!$B$304</definedName>
    <definedName name="Ondertekening_fdlOndertekeningVoorEnAchternaam">aanvraag!$M$590</definedName>
    <definedName name="Ondertekening_fldDag">aanvraag!$Q$575:$R$575</definedName>
    <definedName name="Ondertekening_fldFunctie">aanvraag!$O$585</definedName>
    <definedName name="Ondertekening_fldHandtekening">aanvraag!$O$577</definedName>
    <definedName name="Ondertekening_fldJaar">aanvraag!$AB$575:$AE$575</definedName>
    <definedName name="Ondertekening_fldMaand">aanvraag!$W$575:$X$575</definedName>
    <definedName name="Ondertekening_fldNaam">aanvraag!$O$583</definedName>
    <definedName name="Ondertekening_fldOndertekeningHandtekening">aanvraag!$M$584</definedName>
    <definedName name="Ondertekening_fldOndertekeningsDatum">aanvraag!$P$582,aanvraag!$Q$582,aanvraag!$W$582,aanvraag!$X$582,aanvraag!$AB$582,aanvraag!$AC$582,aanvraag!$AD$582,aanvraag!$AE$582</definedName>
    <definedName name="Ontvangstdatum_fldOntvangstdatum">aanvraag!$AI$10</definedName>
    <definedName name="OppervlakteNieuwbouwEnKostprijs_fldNieuwbouwBrutoOppM2Schoolgebouwen">aanvraag!$Q$451</definedName>
    <definedName name="OppervlakteNieuwbouwEnKostprijs_fldNieuwbouwBrutoOppM2TechnischeLokalen">aanvraag!$Q$453</definedName>
    <definedName name="OppervlakteNieuwbouwEnKostprijs_fldNieuwbouwGenormeerdeOmgevingBrutoOppM2Fietsenberging">aanvraag!$Q$459</definedName>
    <definedName name="OppervlakteNieuwbouwEnKostprijs_fldNieuwbouwGenormeerdeOmgevingBrutoOppM2ParkeerEnManoeuvreerruimte">aanvraag!$Q$461</definedName>
    <definedName name="OppervlakteNieuwbouwEnKostprijs_fldNieuwbouwGenormeerdeOmgevingKostprijsFietsenberging">aanvraag!$Z$459</definedName>
    <definedName name="OppervlakteNieuwbouwEnKostprijs_fldNieuwbouwGenormeerdeOmgevingKostprijsParkeerEnManoeuvreerruimte">aanvraag!$Z$461</definedName>
    <definedName name="OppervlakteNieuwbouwEnKostprijs_fldNieuwbouwKostprijsSchoolgebouwen">aanvraag!$Z$451</definedName>
    <definedName name="OppervlakteNieuwbouwEnKostprijs_fldNieuwbouwNietGenormeerdeOmgevingKostprijs">aanvraag!$B$470</definedName>
    <definedName name="OppervlakteVerbouwingswerkenEnKostprijs_fldVerbouwingswerkenBrutoOppM2Schoolgebouwen">aanvraag!$Q$481</definedName>
    <definedName name="OppervlakteVerbouwingswerkenEnKostprijs_fldVerbouwingswerkenBrutoOppM2TechnischeLokalen">aanvraag!$Q$483</definedName>
    <definedName name="OppervlakteVerbouwingswerkenEnKostprijs_fldVerbouwingswerkenGenormeerdeOmgevingswerkenBrutoOppM2Fietsenberging">aanvraag!$Q$489</definedName>
    <definedName name="OppervlakteVerbouwingswerkenEnKostprijs_fldVerbouwingswerkenGenormeerdeOmgevingswerkenBrutoOppM2ParkeerEnManoeuvreerruimte">aanvraag!$Q$491</definedName>
    <definedName name="OppervlakteVerbouwingswerkenEnKostprijs_fldVerbouwingswerkenGenormeerdeOmgevingswerkenKostprijsFietsenberging">aanvraag!$Z$489</definedName>
    <definedName name="OppervlakteVerbouwingswerkenEnKostprijs_fldVerbouwingswerkenGenormeerdeOmgevingswerkenKostprijsParkeerEnManoeuvreerruimte">aanvraag!$Z$491</definedName>
    <definedName name="OppervlakteVerbouwingswerkenEnKostprijs_fldVerbouwingswerkenKostprijsSchoolgebouwen">aanvraag!$Z$481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403" i="1" l="1"/>
  <c r="AF401" i="1"/>
  <c r="AF399" i="1"/>
  <c r="AF397" i="1"/>
  <c r="AF395" i="1"/>
  <c r="AK416" i="1" s="1"/>
  <c r="Z453" i="1"/>
  <c r="Z506" i="1" s="1"/>
  <c r="AI453" i="1" l="1"/>
  <c r="AI451" i="1"/>
  <c r="AJ483" i="1"/>
  <c r="AJ481" i="1"/>
  <c r="X414" i="1" l="1"/>
  <c r="X412" i="1"/>
  <c r="R512" i="1" l="1"/>
  <c r="Z483" i="1"/>
  <c r="Z517" i="1" s="1"/>
  <c r="Q378" i="1" l="1"/>
  <c r="AK550" i="1" s="1"/>
  <c r="Q376" i="1"/>
  <c r="AK548" i="1" s="1"/>
  <c r="Q368" i="1"/>
  <c r="Q370" i="1"/>
  <c r="W550" i="1"/>
  <c r="W548" i="1"/>
  <c r="W546" i="1"/>
  <c r="W544" i="1"/>
  <c r="P550" i="1"/>
  <c r="P548" i="1"/>
  <c r="P546" i="1"/>
  <c r="R520" i="1"/>
  <c r="R515" i="1"/>
  <c r="R509" i="1"/>
  <c r="R504" i="1"/>
  <c r="Q350" i="1"/>
  <c r="AD546" i="1" l="1"/>
  <c r="AD550" i="1"/>
  <c r="AD548" i="1"/>
  <c r="R530" i="1"/>
  <c r="Q372" i="1"/>
  <c r="AK544" i="1" s="1"/>
  <c r="P544" i="1"/>
  <c r="AD544" i="1" s="1"/>
</calcChain>
</file>

<file path=xl/sharedStrings.xml><?xml version="1.0" encoding="utf-8"?>
<sst xmlns="http://schemas.openxmlformats.org/spreadsheetml/2006/main" count="369" uniqueCount="241">
  <si>
    <t>Agentschap voor Infrastructuur in het Onderwijs</t>
  </si>
  <si>
    <t>www.agion.be</t>
  </si>
  <si>
    <t>ontvangstdatum</t>
  </si>
  <si>
    <t>Waarvoor dient dit formulier?</t>
  </si>
  <si>
    <t>Administratieve gegevens</t>
  </si>
  <si>
    <t>vrij gesubsidieerd onderwijs</t>
  </si>
  <si>
    <t>standaardprocedure</t>
  </si>
  <si>
    <t>ja</t>
  </si>
  <si>
    <t>naam</t>
  </si>
  <si>
    <t>straat en nummer</t>
  </si>
  <si>
    <t>postnummer en gemeente</t>
  </si>
  <si>
    <t>instellingsnummer</t>
  </si>
  <si>
    <t>telefoonnummer</t>
  </si>
  <si>
    <t>gsm-nummer</t>
  </si>
  <si>
    <t>e-mailadres</t>
  </si>
  <si>
    <t>Gegevens over de subsidievoorwaarden</t>
  </si>
  <si>
    <t>Aard van de aanvraag</t>
  </si>
  <si>
    <t>nieuwbouw</t>
  </si>
  <si>
    <t>verbouwingswerken</t>
  </si>
  <si>
    <t>Berekening van de maximale bruto-oppervlakte</t>
  </si>
  <si>
    <t>datum</t>
  </si>
  <si>
    <t>dag</t>
  </si>
  <si>
    <t>maand</t>
  </si>
  <si>
    <t>jaar</t>
  </si>
  <si>
    <t>handtekening</t>
  </si>
  <si>
    <t>Aan wie bezorgt u dit formulier?</t>
  </si>
  <si>
    <t>Toegelaten oppervlakte voor genormeerde omgevingswerken</t>
  </si>
  <si>
    <t>overdekte speelplaats</t>
  </si>
  <si>
    <t>totaal schoolgebouwen</t>
  </si>
  <si>
    <t>parkeer- en manoeuvreerruimte</t>
  </si>
  <si>
    <t>Berekening van de bestaande bruto-oppervlakte</t>
  </si>
  <si>
    <t>bruto-oppervlakte</t>
  </si>
  <si>
    <t>bouwjaar</t>
  </si>
  <si>
    <t>in aanmerking te nemen bruto-oppervlakte</t>
  </si>
  <si>
    <t>Berekening van de totale kostprijs</t>
  </si>
  <si>
    <t>Hoe vult u dit formulier in?</t>
  </si>
  <si>
    <t>Ondertekening</t>
  </si>
  <si>
    <t>functie</t>
  </si>
  <si>
    <t>afdeling</t>
  </si>
  <si>
    <t>sectie</t>
  </si>
  <si>
    <t>m²</t>
  </si>
  <si>
    <t>stookplaats 1</t>
  </si>
  <si>
    <t>stookplaats 2</t>
  </si>
  <si>
    <t>hoogspanningscabine</t>
  </si>
  <si>
    <t>machinekamer</t>
  </si>
  <si>
    <t>opslagplaats brandstof</t>
  </si>
  <si>
    <t>andere technische lokalen</t>
  </si>
  <si>
    <t>som open en overdekte speelplaats</t>
  </si>
  <si>
    <t>technische lokalen</t>
  </si>
  <si>
    <t>kostprijs</t>
  </si>
  <si>
    <t>totaal</t>
  </si>
  <si>
    <t>afbraakwerken</t>
  </si>
  <si>
    <t>nieuwbouw genormeerde omgevingswerken</t>
  </si>
  <si>
    <t>bestaande in aanmerking te nemen bruto-oppervlakte</t>
  </si>
  <si>
    <t>som van kolom 1 en 2</t>
  </si>
  <si>
    <t>maximaal toegelaten oppervlakte volgens de normen</t>
  </si>
  <si>
    <t>verbouwing genormeerde omgevingswerken</t>
  </si>
  <si>
    <t>Antwerpen</t>
  </si>
  <si>
    <t>Brussels Hoofdstedelijk Gewest</t>
  </si>
  <si>
    <t>Limburg</t>
  </si>
  <si>
    <t>Oost-Vlaanderen</t>
  </si>
  <si>
    <t>Vlaams-Brabant</t>
  </si>
  <si>
    <t>West-Vlaanderen</t>
  </si>
  <si>
    <t>Waar kunt u terecht voor meer informatie?</t>
  </si>
  <si>
    <t>Welke procedure is van toepassing op deze aanvraag?</t>
  </si>
  <si>
    <t>Staat u al op onze wachtlijst voor een subsidie voor hetzelfde infrastructuurproject?</t>
  </si>
  <si>
    <t>nee</t>
  </si>
  <si>
    <t>oppervlakte van de percelen</t>
  </si>
  <si>
    <t>houder van de optie op een zakelijk recht</t>
  </si>
  <si>
    <t>Kruis de aard van de aanvraag aan.</t>
  </si>
  <si>
    <t>Vul het aantal personeelsleden in die minstens een halve opdracht vervullen.</t>
  </si>
  <si>
    <t xml:space="preserve"> </t>
  </si>
  <si>
    <t>Hier vindt u de bruto-oppervlakte van de schoolgebouwen die in aanmerking wordt genomen.</t>
  </si>
  <si>
    <t>Vul de bruto-oppervlakte in van de genormeerde omgeving die behouden wordt.</t>
  </si>
  <si>
    <t>fietsenbergplaats</t>
  </si>
  <si>
    <t>euro</t>
  </si>
  <si>
    <t>Bij te voegen bewijsstukken</t>
  </si>
  <si>
    <t>Kruis alle bewijsstukken aan die u bij dit formulier voegt.</t>
  </si>
  <si>
    <t>Vergelijkingstabel</t>
  </si>
  <si>
    <t>Vul de gegevens van de onderwijsinstelling in.</t>
  </si>
  <si>
    <t>eigenaar van de gebouwen waar de werken zullen plaatsvinden</t>
  </si>
  <si>
    <t>Vul de kostprijs, exclusief btw, in van de niet-genormeerde omgevingswerken.</t>
  </si>
  <si>
    <t>In de onderstaande tabel vindt u een overzicht van de bestaande bruto-oppervlakte, de bruto-oppervlakte na de werken en de maximale bruto-oppervlakte.</t>
  </si>
  <si>
    <t>Vul de gegevens van de vestigingsplaats in.</t>
  </si>
  <si>
    <t>Vul de bruto-oppervlakte en de kostprijs, exclusief btw, in van de nieuwbouw.</t>
  </si>
  <si>
    <t>Vul de bruto-oppervlakte en de kostprijs, exclusief btw, in van de genormeerde omgevingswerken.</t>
  </si>
  <si>
    <t>Vul de bruto-oppervlakte en de kostprijs, exclusief btw, in van de verbouwingswerken.</t>
  </si>
  <si>
    <t>Vul de kostprijs van de afbraakwerken en de eerste uitrusting in.</t>
  </si>
  <si>
    <t>ca</t>
  </si>
  <si>
    <t>aantal cursisten studierichting muziek, woordkunst of dans</t>
  </si>
  <si>
    <t>aantal cursisten studierichting beeldende kunst</t>
  </si>
  <si>
    <t>totaal aantal cursisten</t>
  </si>
  <si>
    <t>gebouwen deeltijds kunstonderwijs</t>
  </si>
  <si>
    <t>nieuwbouw gebouwen deeltijds kunstonderwijs</t>
  </si>
  <si>
    <t>verbouwing gebouwen deeltijds kunstonderwijs</t>
  </si>
  <si>
    <t>studierichting muziek, woordkunst of dans</t>
  </si>
  <si>
    <t>studierichting beeldende kunst</t>
  </si>
  <si>
    <t>voor- en achternaam</t>
  </si>
  <si>
    <t>Vul de gegevens van de inrichtende macht in.</t>
  </si>
  <si>
    <t>Kruis aan in welke hoedanigheid u deze subsidieaanvraag indient.</t>
  </si>
  <si>
    <t>houder van een zakelijk recht</t>
  </si>
  <si>
    <t>gemeentelijk onderwijs</t>
  </si>
  <si>
    <t>provinciaal onderwijs</t>
  </si>
  <si>
    <t>bruto- oppervlakte nieuwbouw</t>
  </si>
  <si>
    <t>Vul de bruto-oppervlakte in van de  bestaande technische lokalen die behouden worden.</t>
  </si>
  <si>
    <t>ondernemingsnummer</t>
  </si>
  <si>
    <t>ha</t>
  </si>
  <si>
    <t>Vul de administratieve gegevens in van de locatie waar de werken worden uitgevoerd.</t>
  </si>
  <si>
    <t>Vul de kadastrale gegevens in van de locatie waar de werken worden uitgevoerd.</t>
  </si>
  <si>
    <t>nummer(s)</t>
  </si>
  <si>
    <t>datum akte</t>
  </si>
  <si>
    <t>Dient u deze subsidieaanvraag samen met een ander schoolbestuur of een andere inrichtende macht in?</t>
  </si>
  <si>
    <t>Bent u de coördinerende inrichtende macht voor dit dossier?</t>
  </si>
  <si>
    <t>Vul de gegevens in van de contactpersoon bij de coördinerende inrichtende macht voor dit dossier.</t>
  </si>
  <si>
    <t>IBAN</t>
  </si>
  <si>
    <t>BIC</t>
  </si>
  <si>
    <t>Vul het ondernemingsnummer in van de coördinerende inrichtende macht voor dit dossier.</t>
  </si>
  <si>
    <t>Omschrijf de geplande werken.</t>
  </si>
  <si>
    <t>Motiveer de geplande werken.</t>
  </si>
  <si>
    <t>Komen de bovenvermelde werken in aanmerking voor een schadeloosstelling van de verzekering?</t>
  </si>
  <si>
    <t>Voeg bij dit formulier een attest van de verzekering.</t>
  </si>
  <si>
    <t>VIPA</t>
  </si>
  <si>
    <t>VGC</t>
  </si>
  <si>
    <t>eerste uitrusting schoolgebouwen</t>
  </si>
  <si>
    <t>eerste uitrusting overdekte speelplaats</t>
  </si>
  <si>
    <t>eerste uitrusting open speelplaats</t>
  </si>
  <si>
    <t>info@agion.be</t>
  </si>
  <si>
    <t>a</t>
  </si>
  <si>
    <t>eerste uitrusting lokalen lo</t>
  </si>
  <si>
    <t>waarvan nieuwbouw technische lokalen</t>
  </si>
  <si>
    <t>waarvan verbouwing technische lokalen</t>
  </si>
  <si>
    <t xml:space="preserve">verkorte procedure </t>
  </si>
  <si>
    <t xml:space="preserve">spoedprocedure </t>
  </si>
  <si>
    <t xml:space="preserve">Heeft deze aanvraag alleen betrekking op verbouwingswerken van minder dan 
125.000 euro (geïndexeerd)? </t>
  </si>
  <si>
    <t>Vul de gegevens in van de bankrekening van de coördinerende inrichtende macht waarop de subsidie in het kader van dit dossier overgeschreven moet worden.</t>
  </si>
  <si>
    <t>andere instantie:</t>
  </si>
  <si>
    <t>Vul het aantal cursisten en personeelsleden in die met de fiets of bromfiets naar school komen.</t>
  </si>
  <si>
    <t>het verzekeringsattest</t>
  </si>
  <si>
    <t>een beschrijving van de voorwaarden voor de samenwerking met andere overheden en publieke actoren</t>
  </si>
  <si>
    <t>Welke andere overheden of publieke actoren kennen subsidies toe aan het project?</t>
  </si>
  <si>
    <t>Dient u deze subsidieaanvraag in via Katholiek Onderwijs Vlaanderen?</t>
  </si>
  <si>
    <t xml:space="preserve"> niet-genormeerde omgevingswerken</t>
  </si>
  <si>
    <t>Vul het aantal bijkomende plaatsen in dat wordt gecreëerd via dit infrastructuurproject.</t>
  </si>
  <si>
    <t>Op www.agion.be vindt u welke tellingsdatum u moet gebruiken.</t>
  </si>
  <si>
    <t>Maakt deze aanvraag deel uit van een project in samenwerking met andere overheden of publieke actoren?</t>
  </si>
  <si>
    <t>Berekening van de fysische norm</t>
  </si>
  <si>
    <t>De verkorte procedure, de verkorte procedure sanitair en de spoedprocedure zijn niet van toepassing op het gemeentelijk onderwijs.</t>
  </si>
  <si>
    <t>verkorte procedure sanitair</t>
  </si>
  <si>
    <t>//////////////////////////////////////////////////////////////////////////////////////////////////////////////////////////////////////////////////////</t>
  </si>
  <si>
    <t>Afdeling Reguliere Financiering</t>
  </si>
  <si>
    <t>behandelende afdeling</t>
  </si>
  <si>
    <r>
      <rPr>
        <b/>
        <sz val="10"/>
        <rFont val="Calibri"/>
        <family val="2"/>
        <scheme val="minor"/>
      </rPr>
      <t xml:space="preserve">T </t>
    </r>
    <r>
      <rPr>
        <sz val="10"/>
        <rFont val="Calibri"/>
        <family val="2"/>
        <scheme val="minor"/>
      </rPr>
      <t xml:space="preserve"> 02 221 05 11 </t>
    </r>
  </si>
  <si>
    <t>_</t>
  </si>
  <si>
    <t>Op</t>
  </si>
  <si>
    <t>Bezorg zowel de Excelversie als een ingescande ondertekende versie.</t>
  </si>
  <si>
    <t>Koning Albert II-laan 15, 1210 BRUSSEL</t>
  </si>
  <si>
    <t>In te vullen door de</t>
  </si>
  <si>
    <r>
      <rPr>
        <i/>
        <sz val="10"/>
        <rFont val="Calibri"/>
        <family val="2"/>
        <scheme val="minor"/>
      </rPr>
      <t>Mail dit formulier met de bijbehorende bewijsstukken naar</t>
    </r>
    <r>
      <rPr>
        <i/>
        <sz val="10"/>
        <color theme="10"/>
        <rFont val="Calibri"/>
        <family val="2"/>
        <scheme val="minor"/>
      </rPr>
      <t xml:space="preserve"> </t>
    </r>
    <r>
      <rPr>
        <i/>
        <u/>
        <sz val="10"/>
        <color theme="10"/>
        <rFont val="Calibri"/>
        <family val="2"/>
        <scheme val="minor"/>
      </rPr>
      <t>rf@agion.be.</t>
    </r>
  </si>
  <si>
    <r>
      <t xml:space="preserve">ja. </t>
    </r>
    <r>
      <rPr>
        <i/>
        <sz val="10"/>
        <rFont val="Calibri"/>
        <family val="2"/>
        <scheme val="minor"/>
      </rPr>
      <t>Ga naar vraag 13.</t>
    </r>
  </si>
  <si>
    <r>
      <t xml:space="preserve">nee. </t>
    </r>
    <r>
      <rPr>
        <i/>
        <sz val="10"/>
        <rFont val="Calibri"/>
        <family val="2"/>
        <scheme val="minor"/>
      </rPr>
      <t>Ga naar vraag 14.</t>
    </r>
  </si>
  <si>
    <r>
      <t xml:space="preserve">ja. </t>
    </r>
    <r>
      <rPr>
        <i/>
        <sz val="10"/>
        <rFont val="Calibri"/>
        <family val="2"/>
        <scheme val="minor"/>
      </rPr>
      <t>Ga naar vraag 14.</t>
    </r>
  </si>
  <si>
    <r>
      <t xml:space="preserve">nee. </t>
    </r>
    <r>
      <rPr>
        <i/>
        <sz val="10"/>
        <rFont val="Calibri"/>
        <family val="2"/>
        <scheme val="minor"/>
      </rPr>
      <t>U komt niet in aanmerking voor een subsidie.</t>
    </r>
  </si>
  <si>
    <r>
      <t xml:space="preserve">Op www.agion.be vindt u wat wordt verstaan onder </t>
    </r>
    <r>
      <rPr>
        <sz val="10"/>
        <rFont val="Calibri"/>
        <family val="2"/>
        <scheme val="minor"/>
      </rPr>
      <t>nieuwbouw</t>
    </r>
    <r>
      <rPr>
        <i/>
        <sz val="10"/>
        <rFont val="Calibri"/>
        <family val="2"/>
        <scheme val="minor"/>
      </rPr>
      <t xml:space="preserve"> en </t>
    </r>
    <r>
      <rPr>
        <sz val="10"/>
        <rFont val="Calibri"/>
        <family val="2"/>
        <scheme val="minor"/>
      </rPr>
      <t>verbouwingswerken</t>
    </r>
    <r>
      <rPr>
        <i/>
        <sz val="10"/>
        <rFont val="Calibri"/>
        <family val="2"/>
        <scheme val="minor"/>
      </rPr>
      <t>.</t>
    </r>
  </si>
  <si>
    <r>
      <t xml:space="preserve">ja. </t>
    </r>
    <r>
      <rPr>
        <b/>
        <sz val="10"/>
        <rFont val="Calibri"/>
        <family val="2"/>
        <scheme val="minor"/>
      </rPr>
      <t>Hoeveel bedraagt die schadeloosstelling?</t>
    </r>
  </si>
  <si>
    <r>
      <t xml:space="preserve">nee. </t>
    </r>
    <r>
      <rPr>
        <i/>
        <sz val="10"/>
        <rFont val="Calibri"/>
        <family val="2"/>
        <scheme val="minor"/>
      </rPr>
      <t>Ga naar vraag 29.</t>
    </r>
  </si>
  <si>
    <t>Toegelaten oppervlakte voor gebouwen deeltijds kunstonderwijs</t>
  </si>
  <si>
    <t>Oppervlakte en kostprijs van de nieuwbouw</t>
  </si>
  <si>
    <t>De bruto-oppervlakte van een gebouw is het geheel van de bruto-oppervlakten van alle vloerniveaus. Meer informatie daarover vindt u op www.agion.be. Voeg de berekeningswijze van de bruto-oppervlakte bij dit formulier.</t>
  </si>
  <si>
    <t>Niet-genormeerde omgevingswerken zijn afsluitingen, toegangswegen, groenaanleg en andere omgevingswerken.</t>
  </si>
  <si>
    <t>Oppervlakte en kostprijs van de verbouwingswerken</t>
  </si>
  <si>
    <t>Subsidieaanvraag voor een infrastructuurproject in het deeltijds kunstonderwijs</t>
  </si>
  <si>
    <t>agentschap Onroerend Erfgoed</t>
  </si>
  <si>
    <t>Kruis het antwoord aan of vul de grijze cel in. De witte cellen worden automatisch ingevuld op basis van de gegevens die u bij andere vragen hebt ingevuld.</t>
  </si>
  <si>
    <t xml:space="preserve">vindt u meer informatie over de subsidievoorwaarden, de regelgeving en de terminologie </t>
  </si>
  <si>
    <t xml:space="preserve">die in dit formulier gebruikt wordt. </t>
  </si>
  <si>
    <r>
      <t xml:space="preserve">ja. </t>
    </r>
    <r>
      <rPr>
        <b/>
        <sz val="10"/>
        <rFont val="Calibri"/>
        <family val="2"/>
        <scheme val="minor"/>
      </rPr>
      <t>Vul het dossiernummer of de dossiernummers in.</t>
    </r>
  </si>
  <si>
    <t>instellings- 
en vestigingsplaatsnummer</t>
  </si>
  <si>
    <t>AGION beschouwt de coördinerende inrichtende macht als eerste aanspreekpunt voor dit dossier. Als u met een andere inrichtende macht een dossier indient, fungeert een van de twee inrichtende machten als coördinerende inrichtende macht.</t>
  </si>
  <si>
    <t>Voldoen uw instelling en de vestiging die het project zal gebruiken, aan de criteria van rationalisatie en programmatie?</t>
  </si>
  <si>
    <t>Voeg bij dit formulier een bewijs van zakelijk recht of een bewijs van eigendom als u dat nog niet eerder aan 
AGION hebt bezorgd.</t>
  </si>
  <si>
    <t>Geef daarbij aan dat ze passen in een langetermijnvisie.</t>
  </si>
  <si>
    <t>Wat is de voorziene startdatum van de uitvoering van de werken?</t>
  </si>
  <si>
    <t>Wat is de geplande uitvoeringsperiode van de werken?</t>
  </si>
  <si>
    <t xml:space="preserve">U hoeft deze vraag alleen in te vullen als u deze aanvraag indient via de standaardprocedure. </t>
  </si>
  <si>
    <t>maanden</t>
  </si>
  <si>
    <t>OVAM</t>
  </si>
  <si>
    <t xml:space="preserve">Bij een aanvraag voor omgevingswerken, een spoedprocedure of een verkorte procedure hoeft u deze vraag niet in te vullen. </t>
  </si>
  <si>
    <t xml:space="preserve">Gegevens bij de actualisatie van uw dossier </t>
  </si>
  <si>
    <t xml:space="preserve">U hoeft deze rubriek alleen in te vullen als AGION u heeft gevraagd om uw dossier te actualiseren. </t>
  </si>
  <si>
    <t xml:space="preserve">Omschrijf de eventuele samenwerking met andere actoren of overheden in het kader van de 
multifunctionaliteit (openstelling) van de bestaande en nieuwe infrastructuur. </t>
  </si>
  <si>
    <t>Omschrijf op welke manier het infrastructuurproject aandacht besteedt aan duurzaamheid.</t>
  </si>
  <si>
    <t>Kijk bijvoorbeeld naar energie-efficiëntie, duurzame installaties, comfort en beleving.</t>
  </si>
  <si>
    <t>Vul  de gebouwcode, de bruto-oppervlakte en het bouwjaar in van de bestaande schoolgebouwen, met uitsluiting van de lokalen voor lichamelijke opvoeding en de technische lokalen.</t>
  </si>
  <si>
    <t>gebouwcode</t>
  </si>
  <si>
    <r>
      <t xml:space="preserve">Als u schoolgebouwen, of een deel ervan, afbreekt of aan de bestemming onttrekt, vul dan voor elk gebouw de gebouwcode en de bruto-oppervlakte in die wordt afgebroken of die aan de bestemming wordt onttrokken.
</t>
    </r>
    <r>
      <rPr>
        <i/>
        <sz val="10"/>
        <rFont val="Calibri"/>
        <family val="2"/>
        <scheme val="minor"/>
      </rPr>
      <t>Vermeld ook het bouwjaar. Kruis bij elk gebouw aan of AGION in het verleden subsidies heeft verleend voor de 
aankoop ervan of voor werken eraan.</t>
    </r>
  </si>
  <si>
    <t>gebouw-
code</t>
  </si>
  <si>
    <t>gesubsidieerd door AGION</t>
  </si>
  <si>
    <t xml:space="preserve">De huidige financiële norm (kostprijs per m²) vindt u op </t>
  </si>
  <si>
    <t>www.agion.be/tabel-financi%C3%ABle-norm</t>
  </si>
  <si>
    <t>.</t>
  </si>
  <si>
    <t>kostprijs per m²
(indicatief)</t>
  </si>
  <si>
    <t>Kostprijs van de niet-genormeerde omgevingswerken</t>
  </si>
  <si>
    <t>een bewijs van zakelijk recht</t>
  </si>
  <si>
    <t>een gedetailleerde berekening van de bestaande bruto-oppervlakte</t>
  </si>
  <si>
    <t>een inplantingsplan</t>
  </si>
  <si>
    <t>een overzichtsplan van de bestaande infrastructuur</t>
  </si>
  <si>
    <t>Alleen leden van de inrichtende macht of gemandateerden kunnen dit formulier ondertekenen.</t>
  </si>
  <si>
    <t xml:space="preserve">Geef dit formulier de volgende gestructureerde bestandsnaam: Aanvraag_Typeprocedure_NaamSchool. 
Hou de naam van de school zo kort mogelijk. </t>
  </si>
  <si>
    <t>Dient u deze subsidieaanvraag ook in voor een of meer andere vestigingsplaatsen (die al dan niet onder de bevoegdheden van dezelfde inrichtende macht vallen)?</t>
  </si>
  <si>
    <t>Kruis aan in welke infrastructuur de werken worden uitgevoerd.</t>
  </si>
  <si>
    <t>U hoeft deze vraag alleen in te vullen als u deze aanvraag indient via de standaardprocedure of de promotiebouwprocedure die (minstens) betrekking heeft op werken aan gebouwen.</t>
  </si>
  <si>
    <t xml:space="preserve">leslokalen </t>
  </si>
  <si>
    <t>werkplaatsen</t>
  </si>
  <si>
    <t>polyvalente zaal en/of refter</t>
  </si>
  <si>
    <t>administratie en/of ondersteuning</t>
  </si>
  <si>
    <t>sanitair</t>
  </si>
  <si>
    <t>andere ruimte:</t>
  </si>
  <si>
    <r>
      <t xml:space="preserve">ja. </t>
    </r>
    <r>
      <rPr>
        <b/>
        <sz val="10"/>
        <rFont val="Calibri"/>
        <family val="2"/>
        <scheme val="minor"/>
      </rPr>
      <t>Vul het instellings- en vestigingsplaatsnummer in van die vestigingen.</t>
    </r>
  </si>
  <si>
    <r>
      <t xml:space="preserve">ja. </t>
    </r>
    <r>
      <rPr>
        <i/>
        <sz val="10"/>
        <rFont val="Calibri"/>
        <family val="2"/>
        <scheme val="minor"/>
      </rPr>
      <t>Ga naar vraag 30.</t>
    </r>
  </si>
  <si>
    <r>
      <t xml:space="preserve">nee. </t>
    </r>
    <r>
      <rPr>
        <i/>
        <sz val="10"/>
        <rFont val="Calibri"/>
        <family val="2"/>
        <scheme val="minor"/>
      </rPr>
      <t>Ga naar vraag 31.</t>
    </r>
  </si>
  <si>
    <t>Bij verbouwingswerken met een geraamde kostprijs van minder dan 125.000 euro (exclusief btw) hoeft  u vraag 36, 37 en 38 niet in te vullen.</t>
  </si>
  <si>
    <t>Hieronder vindt u de berekening van de maximale bruto-oppervlakte van het schoolgebouw en de genormeerde omgevingswerken op basis van de gegevens die u hebt ingevuld bij vraag 35 tot en met 38.</t>
  </si>
  <si>
    <t>Bij verbouwingswerken met een geraamde kostprijs van minder dan 125.000 euro (exclusief btw) hoeft  u vraag 41 tot en met 45 niet in te vullen.</t>
  </si>
  <si>
    <t>Verzamel de bewijsstukken die u voor de beantwoording van vraag 19, 26, 27 en 40 bij dit formulier moet voegen.</t>
  </si>
  <si>
    <t>Een inplantingsplan en overzichtsplan hoeft u alleen toe te voegen als u deze aanvraag indient via 
de standaardprocedure of de promotiebouwprocedure.</t>
  </si>
  <si>
    <t>Met dit formulier vraagt de inrichtende macht van de school, per vestigingsplaats, subsidies aan voor een infrastructuurproject in het deeltijds kunstonderwijs.</t>
  </si>
  <si>
    <t>Tot welk onderwijsnet behoort de vestigingsplaats?</t>
  </si>
  <si>
    <t>In welke provincie ligt de vestigingsplaats?</t>
  </si>
  <si>
    <r>
      <t>nee.</t>
    </r>
    <r>
      <rPr>
        <i/>
        <sz val="10"/>
        <rFont val="Calibri"/>
        <family val="2"/>
        <scheme val="minor"/>
      </rPr>
      <t xml:space="preserve"> Ga naar vraag 17.</t>
    </r>
  </si>
  <si>
    <t>Vul het huidige aantal cursisten in van de vestigingsplaats waar de werken worden uitgevoerd.</t>
  </si>
  <si>
    <t>Voor de technische lokalen hoeft u geen aparte kostprijs in te vullen. Die wordt automatisch berekend op basis van de oppervlakte die u invult voor de technische lokalen.</t>
  </si>
  <si>
    <t>Alleen als u bij vraag 42 een bruto-oppervlakte hebt ingevuld voor een schoolgebouw dat volledig of gedeeltelijk afgebroken zal worden, vult u de kostprijs van de afbraakwerken in.
Op basis van de gegevens die u hebt ingevuld bij vraag 46 tot en met 50 en de kostprijs van de afbraakwerken en de eerste uitrusting die u invult, zal de totale kostprijs van uw  project automatisch berekend worden.</t>
  </si>
  <si>
    <t>Vul de onderstaande verklaring in. 
Ik bevestig dat alle gegevens in dit formulier naar waarheid ingevuld zijn. 
Ik ben mij bewust van de mogelijke gevolgen van een eventuele overschrijding van de financiële norm bij vraag 46 en 49 en van de fysische norm bij vraag 51.</t>
  </si>
  <si>
    <r>
      <t xml:space="preserve">ja. </t>
    </r>
    <r>
      <rPr>
        <i/>
        <sz val="10"/>
        <rFont val="Calibri"/>
        <family val="2"/>
        <scheme val="minor"/>
      </rPr>
      <t>Ga naar vraag 28.</t>
    </r>
    <r>
      <rPr>
        <sz val="10"/>
        <rFont val="Calibri"/>
        <family val="2"/>
        <scheme val="minor"/>
      </rPr>
      <t xml:space="preserve"> </t>
    </r>
    <r>
      <rPr>
        <i/>
        <sz val="10"/>
        <rFont val="Calibri"/>
        <family val="2"/>
        <scheme val="minor"/>
      </rPr>
      <t>Voeg bij dit formulier een beschrijving van de samenwerkingsvoorwaarden.</t>
    </r>
  </si>
  <si>
    <t xml:space="preserve">Met de gebouwcode bedoelen we de wijze waarop de gebouwen binnen de school worden aangeduid, bijvoorbeeld blok A, G17. Als de gebouwen in de school geen code of letter hebben, vult u gebouw 1, gebouw 2 ... in. </t>
  </si>
  <si>
    <t>Worden er voor deze vestigingsplaats bijkomend plaatsen gecreëerd via dit infrastructuurproject, ten opzichte van het aantal cursisten dat momenteel op deze vestigingsplaats is ingeschreven?</t>
  </si>
  <si>
    <t>Hoeveel cursisten zullen de nieuwe of vernieuwde infrastructuur gebruiken?</t>
  </si>
  <si>
    <t>cursisten</t>
  </si>
  <si>
    <t>personeelsleden</t>
  </si>
  <si>
    <t>bijkomende plaatsen</t>
  </si>
  <si>
    <t>AGION-5715 - 20200114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</si>
</sst>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
    <numFmt numFmtId="165" formatCode="###\ ###\ ##0"/>
    <numFmt numFmtId="166" formatCode="###\ ##0"/>
    <numFmt numFmtId="167" formatCode="###\ ###\ ##0.00"/>
    <numFmt numFmtId="168" formatCode="###\ ##0.00"/>
    <numFmt numFmtId="169" formatCode="###\ ###\ ###.00"/>
    <numFmt numFmtId="170" formatCode="d/mm/yyyy;@"/>
  </numFmts>
  <fonts count="30" x14ac:knownFonts="1">
    <font>
      <sz val="10"/>
      <name val="Arial"/>
    </font>
    <font>
      <sz val="8"/>
      <name val="Arial"/>
      <family val="2"/>
    </font>
    <font>
      <sz val="10"/>
      <name val="Arial"/>
      <family val="2"/>
    </font>
    <font>
      <u/>
      <sz val="10"/>
      <color theme="10"/>
      <name val="Arial"/>
      <family val="2"/>
    </font>
    <font>
      <u/>
      <sz val="10"/>
      <color theme="10"/>
      <name val="Arial"/>
      <family val="2"/>
    </font>
    <font>
      <b/>
      <sz val="11"/>
      <name val="Calibri"/>
      <family val="2"/>
      <scheme val="minor"/>
    </font>
    <font>
      <sz val="10"/>
      <name val="Calibri"/>
      <family val="2"/>
      <scheme val="minor"/>
    </font>
    <font>
      <b/>
      <sz val="18"/>
      <name val="Calibri"/>
      <family val="2"/>
      <scheme val="minor"/>
    </font>
    <font>
      <sz val="6"/>
      <name val="Calibri"/>
      <family val="2"/>
      <scheme val="minor"/>
    </font>
    <font>
      <i/>
      <sz val="8"/>
      <name val="Calibri"/>
      <family val="2"/>
      <scheme val="minor"/>
    </font>
    <font>
      <b/>
      <sz val="10"/>
      <name val="Calibri"/>
      <family val="2"/>
      <scheme val="minor"/>
    </font>
    <font>
      <sz val="8"/>
      <name val="Calibri"/>
      <family val="2"/>
      <scheme val="minor"/>
    </font>
    <font>
      <b/>
      <sz val="8"/>
      <name val="Calibri"/>
      <family val="2"/>
      <scheme val="minor"/>
    </font>
    <font>
      <i/>
      <sz val="10"/>
      <name val="Calibri"/>
      <family val="2"/>
      <scheme val="minor"/>
    </font>
    <font>
      <u/>
      <sz val="10"/>
      <color theme="10"/>
      <name val="Calibri"/>
      <family val="2"/>
      <scheme val="minor"/>
    </font>
    <font>
      <b/>
      <i/>
      <sz val="10"/>
      <name val="Calibri"/>
      <family val="2"/>
      <scheme val="minor"/>
    </font>
    <font>
      <i/>
      <u/>
      <sz val="10"/>
      <color theme="10"/>
      <name val="Calibri"/>
      <family val="2"/>
      <scheme val="minor"/>
    </font>
    <font>
      <b/>
      <sz val="12"/>
      <color indexed="9"/>
      <name val="Calibri"/>
      <family val="2"/>
      <scheme val="minor"/>
    </font>
    <font>
      <sz val="12"/>
      <name val="Calibri"/>
      <family val="2"/>
      <scheme val="minor"/>
    </font>
    <font>
      <i/>
      <sz val="10"/>
      <color theme="10"/>
      <name val="Calibri"/>
      <family val="2"/>
      <scheme val="minor"/>
    </font>
    <font>
      <sz val="9"/>
      <name val="Calibri"/>
      <family val="2"/>
      <scheme val="minor"/>
    </font>
    <font>
      <i/>
      <sz val="10"/>
      <name val="Calibri"/>
      <family val="2"/>
    </font>
    <font>
      <sz val="10"/>
      <name val="Courier New"/>
      <family val="3"/>
    </font>
    <font>
      <b/>
      <sz val="10"/>
      <name val="Calibri"/>
      <family val="2"/>
    </font>
    <font>
      <i/>
      <u/>
      <sz val="10"/>
      <color theme="4"/>
      <name val="Calibri"/>
      <family val="2"/>
      <scheme val="minor"/>
    </font>
    <font>
      <sz val="10"/>
      <color rgb="FFFF0000"/>
      <name val="Calibri"/>
      <family val="2"/>
      <scheme val="minor"/>
    </font>
    <font>
      <b/>
      <sz val="10"/>
      <color rgb="FFFF0000"/>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theme="0" tint="-0.249977111117893"/>
        <bgColor indexed="64"/>
      </patternFill>
    </fill>
    <fill>
      <patternFill patternType="solid">
        <fgColor theme="0" tint="-0.34998626667073579"/>
        <bgColor indexed="64"/>
      </patternFill>
    </fill>
  </fills>
  <borders count="1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s>
  <cellStyleXfs count="10">
    <xf numFmtId="0" fontId="0"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cellStyleXfs>
  <cellXfs count="339">
    <xf numFmtId="0" fontId="0" fillId="0" borderId="0" xfId="0"/>
    <xf numFmtId="0" fontId="5" fillId="0" borderId="0" xfId="0" applyFont="1" applyAlignment="1">
      <alignment vertical="top"/>
    </xf>
    <xf numFmtId="0" fontId="6" fillId="0" borderId="0" xfId="0" applyFont="1" applyAlignment="1">
      <alignment vertical="center"/>
    </xf>
    <xf numFmtId="0" fontId="9" fillId="0" borderId="0" xfId="0" applyFont="1" applyAlignment="1">
      <alignment vertical="center" wrapText="1"/>
    </xf>
    <xf numFmtId="0" fontId="5" fillId="0" borderId="0" xfId="0" applyFont="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6" fillId="0" borderId="0" xfId="0" applyFont="1" applyFill="1" applyAlignment="1">
      <alignment horizontal="right" vertical="center"/>
    </xf>
    <xf numFmtId="0" fontId="6" fillId="4" borderId="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0" borderId="0" xfId="0" applyFont="1" applyAlignment="1">
      <alignment vertical="top"/>
    </xf>
    <xf numFmtId="0" fontId="6" fillId="0" borderId="0" xfId="4" applyFont="1"/>
    <xf numFmtId="0" fontId="6" fillId="0" borderId="0" xfId="0" applyFont="1" applyAlignment="1"/>
    <xf numFmtId="0" fontId="11" fillId="0" borderId="0" xfId="0" applyFont="1" applyAlignment="1">
      <alignment horizontal="center" vertical="top"/>
    </xf>
    <xf numFmtId="0" fontId="10" fillId="0" borderId="0" xfId="0" applyFont="1" applyAlignment="1">
      <alignment vertical="center"/>
    </xf>
    <xf numFmtId="0" fontId="14" fillId="0" borderId="0" xfId="1" applyFont="1" applyBorder="1" applyAlignment="1" applyProtection="1">
      <alignment vertical="center"/>
    </xf>
    <xf numFmtId="0" fontId="14" fillId="0" borderId="0" xfId="1" applyFont="1" applyBorder="1" applyAlignment="1" applyProtection="1">
      <alignment horizontal="center" vertical="top"/>
    </xf>
    <xf numFmtId="0" fontId="13" fillId="0" borderId="0" xfId="0" applyFont="1" applyAlignment="1">
      <alignment horizontal="justify" vertical="center"/>
    </xf>
    <xf numFmtId="0" fontId="10" fillId="0" borderId="0" xfId="0" applyFont="1" applyAlignment="1">
      <alignment vertical="top"/>
    </xf>
    <xf numFmtId="1" fontId="6" fillId="2" borderId="2" xfId="0" applyNumberFormat="1" applyFont="1" applyFill="1" applyBorder="1" applyAlignment="1" applyProtection="1">
      <alignment horizontal="center" vertical="center"/>
      <protection locked="0"/>
    </xf>
    <xf numFmtId="0" fontId="10" fillId="0" borderId="0" xfId="0" applyFont="1" applyAlignment="1">
      <alignment vertical="center" wrapText="1"/>
    </xf>
    <xf numFmtId="0" fontId="13" fillId="0" borderId="0" xfId="0" applyFont="1" applyAlignment="1">
      <alignment horizontal="justify" vertical="center" wrapText="1"/>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left" vertical="center"/>
    </xf>
    <xf numFmtId="0" fontId="6" fillId="0" borderId="0" xfId="0" applyFont="1" applyFill="1" applyAlignment="1">
      <alignment vertical="center"/>
    </xf>
    <xf numFmtId="0" fontId="6" fillId="0" borderId="0" xfId="4" applyFont="1" applyFill="1" applyAlignment="1">
      <alignment vertical="center"/>
    </xf>
    <xf numFmtId="0" fontId="10" fillId="0" borderId="0" xfId="0" applyFont="1" applyAlignment="1">
      <alignment vertical="center"/>
    </xf>
    <xf numFmtId="0" fontId="6" fillId="0" borderId="0" xfId="0" applyFont="1" applyAlignment="1">
      <alignment horizontal="right" vertical="center" wrapText="1"/>
    </xf>
    <xf numFmtId="0" fontId="6" fillId="0" borderId="0" xfId="0" applyFont="1" applyFill="1" applyAlignment="1">
      <alignment vertical="center" wrapText="1"/>
    </xf>
    <xf numFmtId="0" fontId="6" fillId="0" borderId="0" xfId="0" applyFont="1" applyFill="1" applyAlignment="1">
      <alignment vertical="top"/>
    </xf>
    <xf numFmtId="0" fontId="13" fillId="0" borderId="0" xfId="0" applyFont="1" applyAlignment="1">
      <alignment vertical="center"/>
    </xf>
    <xf numFmtId="0" fontId="10" fillId="0" borderId="0" xfId="0" applyFont="1" applyAlignment="1">
      <alignment horizontal="right" vertical="top"/>
    </xf>
    <xf numFmtId="0" fontId="10" fillId="0" borderId="0" xfId="0" applyFont="1" applyFill="1" applyAlignment="1">
      <alignment horizontal="right" vertical="top"/>
    </xf>
    <xf numFmtId="0" fontId="10" fillId="0" borderId="0" xfId="0" applyFont="1" applyFill="1" applyAlignment="1">
      <alignment vertical="top"/>
    </xf>
    <xf numFmtId="0" fontId="10" fillId="0" borderId="0" xfId="0" applyFont="1" applyFill="1" applyAlignment="1">
      <alignment vertical="center"/>
    </xf>
    <xf numFmtId="0" fontId="6" fillId="0" borderId="0" xfId="0" applyFont="1" applyFill="1" applyBorder="1" applyAlignment="1" applyProtection="1">
      <alignment vertical="center" wrapText="1"/>
      <protection locked="0"/>
    </xf>
    <xf numFmtId="0" fontId="6" fillId="0" borderId="0" xfId="0" applyFont="1" applyBorder="1" applyAlignment="1" applyProtection="1">
      <alignment vertical="center"/>
      <protection locked="0"/>
    </xf>
    <xf numFmtId="0" fontId="6" fillId="2" borderId="2"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165" fontId="6" fillId="0" borderId="0"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top" wrapText="1"/>
      <protection locked="0"/>
    </xf>
    <xf numFmtId="0" fontId="6" fillId="0" borderId="0" xfId="0" applyFont="1" applyFill="1" applyBorder="1" applyAlignment="1" applyProtection="1">
      <alignment vertical="top"/>
      <protection locked="0"/>
    </xf>
    <xf numFmtId="0" fontId="6" fillId="0" borderId="0" xfId="0" applyFont="1" applyFill="1" applyBorder="1" applyAlignment="1" applyProtection="1">
      <alignment horizontal="left" vertical="center"/>
      <protection locked="0"/>
    </xf>
    <xf numFmtId="0" fontId="6" fillId="0" borderId="0" xfId="0" applyFont="1" applyFill="1" applyAlignment="1">
      <alignment horizontal="left" vertical="center"/>
    </xf>
    <xf numFmtId="1" fontId="6" fillId="2" borderId="2" xfId="0" applyNumberFormat="1" applyFont="1" applyFill="1" applyBorder="1" applyAlignment="1" applyProtection="1">
      <alignment vertical="center"/>
      <protection locked="0"/>
    </xf>
    <xf numFmtId="1" fontId="6" fillId="0" borderId="0" xfId="0" applyNumberFormat="1" applyFont="1" applyFill="1" applyBorder="1" applyAlignment="1" applyProtection="1">
      <alignment vertical="center"/>
      <protection locked="0"/>
    </xf>
    <xf numFmtId="0" fontId="10" fillId="0" borderId="0" xfId="0" applyFont="1" applyFill="1" applyAlignment="1">
      <alignment horizontal="center" vertical="top"/>
    </xf>
    <xf numFmtId="0" fontId="10" fillId="0" borderId="0" xfId="4" applyFont="1" applyFill="1" applyAlignment="1">
      <alignment vertical="top"/>
    </xf>
    <xf numFmtId="0" fontId="6" fillId="0" borderId="0" xfId="4" applyFont="1" applyFill="1" applyBorder="1" applyAlignment="1">
      <alignment horizontal="center" vertical="center"/>
    </xf>
    <xf numFmtId="1" fontId="6" fillId="0" borderId="0" xfId="4" applyNumberFormat="1" applyFont="1" applyFill="1" applyBorder="1" applyAlignment="1" applyProtection="1">
      <alignment vertical="center"/>
      <protection locked="0"/>
    </xf>
    <xf numFmtId="0" fontId="10" fillId="0" borderId="0" xfId="0" applyFont="1" applyFill="1" applyAlignment="1">
      <alignment vertical="center" wrapText="1"/>
    </xf>
    <xf numFmtId="0" fontId="10" fillId="0" borderId="0" xfId="0" applyFont="1" applyFill="1" applyBorder="1" applyAlignment="1">
      <alignment vertical="top"/>
    </xf>
    <xf numFmtId="2" fontId="6" fillId="0" borderId="0" xfId="0" applyNumberFormat="1" applyFont="1" applyFill="1" applyBorder="1" applyAlignment="1">
      <alignment vertical="center"/>
    </xf>
    <xf numFmtId="164" fontId="6" fillId="0" borderId="0" xfId="0" applyNumberFormat="1" applyFont="1" applyFill="1" applyBorder="1" applyAlignment="1">
      <alignment vertical="center"/>
    </xf>
    <xf numFmtId="165" fontId="6" fillId="0" borderId="0" xfId="0" applyNumberFormat="1" applyFont="1" applyFill="1" applyBorder="1" applyAlignment="1" applyProtection="1">
      <alignment vertical="center"/>
      <protection locked="0"/>
    </xf>
    <xf numFmtId="167" fontId="6" fillId="0" borderId="0" xfId="0" applyNumberFormat="1" applyFont="1" applyFill="1" applyBorder="1" applyAlignment="1" applyProtection="1">
      <alignment vertical="center"/>
      <protection locked="0"/>
    </xf>
    <xf numFmtId="0" fontId="6" fillId="0" borderId="0" xfId="4" applyFont="1" applyAlignment="1">
      <alignment vertical="center"/>
    </xf>
    <xf numFmtId="0" fontId="10" fillId="0" borderId="0" xfId="0" applyFont="1" applyAlignment="1">
      <alignment horizontal="center" vertical="center"/>
    </xf>
    <xf numFmtId="167" fontId="6" fillId="0" borderId="0" xfId="0" applyNumberFormat="1" applyFont="1" applyBorder="1" applyAlignment="1">
      <alignment vertical="center"/>
    </xf>
    <xf numFmtId="0" fontId="3" fillId="0" borderId="0" xfId="1" applyFont="1" applyAlignment="1" applyProtection="1">
      <alignment horizontal="justify" vertical="center" wrapText="1"/>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Fill="1" applyBorder="1" applyAlignment="1">
      <alignment vertical="center"/>
    </xf>
    <xf numFmtId="0" fontId="6" fillId="0" borderId="0" xfId="0" applyFont="1" applyFill="1" applyAlignment="1">
      <alignment vertical="center"/>
    </xf>
    <xf numFmtId="0" fontId="6" fillId="0" borderId="0" xfId="4" applyFont="1" applyFill="1" applyAlignment="1">
      <alignment vertical="center"/>
    </xf>
    <xf numFmtId="0" fontId="10" fillId="0" borderId="0" xfId="0" applyFont="1" applyAlignment="1">
      <alignment vertical="center"/>
    </xf>
    <xf numFmtId="0" fontId="6" fillId="0" borderId="0" xfId="0" applyFont="1" applyAlignment="1">
      <alignment horizontal="justify" vertical="center"/>
    </xf>
    <xf numFmtId="0" fontId="16" fillId="0" borderId="0" xfId="1" applyFont="1" applyAlignment="1" applyProtection="1">
      <alignment vertical="center"/>
    </xf>
    <xf numFmtId="0" fontId="6" fillId="0" borderId="0" xfId="0" applyFont="1" applyFill="1" applyBorder="1" applyAlignment="1" applyProtection="1">
      <alignment horizontal="left" vertical="top" wrapText="1"/>
      <protection locked="0"/>
    </xf>
    <xf numFmtId="1" fontId="6" fillId="0" borderId="0" xfId="0" applyNumberFormat="1" applyFont="1" applyFill="1" applyBorder="1" applyAlignment="1" applyProtection="1">
      <alignment horizontal="center" vertical="center"/>
      <protection locked="0"/>
    </xf>
    <xf numFmtId="166" fontId="6" fillId="0" borderId="0" xfId="0" applyNumberFormat="1" applyFont="1" applyFill="1" applyBorder="1" applyAlignment="1" applyProtection="1">
      <alignment vertical="center"/>
      <protection locked="0"/>
    </xf>
    <xf numFmtId="0" fontId="17" fillId="0" borderId="0" xfId="0" applyFont="1" applyFill="1" applyAlignment="1">
      <alignment vertical="center"/>
    </xf>
    <xf numFmtId="0" fontId="18" fillId="0" borderId="0" xfId="0" applyFont="1" applyFill="1" applyAlignment="1">
      <alignment vertical="center"/>
    </xf>
    <xf numFmtId="0" fontId="23" fillId="0" borderId="0" xfId="0" applyFont="1" applyAlignment="1">
      <alignment horizontal="left" vertical="center" wrapText="1"/>
    </xf>
    <xf numFmtId="0" fontId="23" fillId="0" borderId="0" xfId="0" applyNumberFormat="1" applyFont="1" applyFill="1" applyAlignment="1" applyProtection="1">
      <alignment horizontal="center" vertical="center" wrapText="1"/>
      <protection locked="0"/>
    </xf>
    <xf numFmtId="0" fontId="23" fillId="0" borderId="0" xfId="0" applyFont="1" applyAlignment="1">
      <alignment horizontal="left" vertical="top" wrapText="1"/>
    </xf>
    <xf numFmtId="0" fontId="10" fillId="0" borderId="0" xfId="0" applyFont="1" applyBorder="1" applyAlignment="1">
      <alignment vertical="center" wrapText="1"/>
    </xf>
    <xf numFmtId="0" fontId="6" fillId="0" borderId="0" xfId="0" applyFont="1" applyAlignment="1">
      <alignment vertical="top" wrapText="1"/>
    </xf>
    <xf numFmtId="0" fontId="24" fillId="0" borderId="0" xfId="0" applyFont="1" applyAlignment="1">
      <alignment vertical="top" wrapText="1"/>
    </xf>
    <xf numFmtId="0" fontId="10"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Fill="1" applyAlignment="1">
      <alignment horizontal="left" vertical="center"/>
    </xf>
    <xf numFmtId="0" fontId="10" fillId="0" borderId="0" xfId="0" applyFont="1" applyFill="1" applyAlignment="1">
      <alignment vertical="center"/>
    </xf>
    <xf numFmtId="0" fontId="6" fillId="0" borderId="0" xfId="0" applyFont="1" applyFill="1" applyAlignment="1">
      <alignment vertical="center"/>
    </xf>
    <xf numFmtId="0" fontId="6" fillId="0" borderId="0" xfId="0" applyFont="1" applyAlignment="1">
      <alignment vertical="center"/>
    </xf>
    <xf numFmtId="0" fontId="6" fillId="0" borderId="1" xfId="0" applyFont="1" applyFill="1" applyBorder="1" applyAlignment="1">
      <alignment vertical="center"/>
    </xf>
    <xf numFmtId="0" fontId="25" fillId="0" borderId="0" xfId="0" applyFont="1" applyFill="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0" fontId="27" fillId="0" borderId="0" xfId="0" applyFont="1" applyAlignment="1">
      <alignment vertical="center"/>
    </xf>
    <xf numFmtId="168" fontId="27" fillId="0" borderId="0" xfId="0" applyNumberFormat="1" applyFont="1" applyAlignment="1">
      <alignment vertical="center"/>
    </xf>
    <xf numFmtId="0" fontId="27" fillId="0" borderId="0" xfId="0" applyFont="1" applyFill="1" applyBorder="1" applyAlignment="1">
      <alignment vertical="center"/>
    </xf>
    <xf numFmtId="2" fontId="27" fillId="0" borderId="0" xfId="0" applyNumberFormat="1" applyFont="1" applyFill="1" applyBorder="1" applyAlignment="1">
      <alignment vertical="center"/>
    </xf>
    <xf numFmtId="168" fontId="27" fillId="0" borderId="0" xfId="0" applyNumberFormat="1" applyFont="1" applyFill="1" applyAlignment="1">
      <alignment vertical="center"/>
    </xf>
    <xf numFmtId="0" fontId="27" fillId="0" borderId="0" xfId="0" applyFont="1" applyFill="1" applyAlignment="1">
      <alignment vertical="center"/>
    </xf>
    <xf numFmtId="0" fontId="6" fillId="0" borderId="0" xfId="0" applyFont="1" applyAlignment="1">
      <alignment vertical="center"/>
    </xf>
    <xf numFmtId="0" fontId="6" fillId="0" borderId="0" xfId="0" applyFont="1" applyAlignment="1">
      <alignment vertical="top" wrapText="1"/>
    </xf>
    <xf numFmtId="0" fontId="13" fillId="0" borderId="0" xfId="0" applyFont="1" applyAlignment="1">
      <alignment vertical="top" wrapText="1"/>
    </xf>
    <xf numFmtId="0" fontId="6" fillId="0" borderId="0" xfId="4" applyFont="1" applyFill="1" applyAlignment="1">
      <alignment horizontal="left" vertical="top"/>
    </xf>
    <xf numFmtId="0" fontId="6" fillId="2" borderId="6" xfId="0" applyFont="1" applyFill="1"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0" xfId="0" applyAlignment="1" applyProtection="1">
      <alignment vertical="top" wrapText="1"/>
      <protection locked="0"/>
    </xf>
    <xf numFmtId="0" fontId="0" fillId="0" borderId="1"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2" xfId="0" applyBorder="1" applyAlignment="1" applyProtection="1">
      <alignment vertical="top" wrapText="1"/>
      <protection locked="0"/>
    </xf>
    <xf numFmtId="0" fontId="6" fillId="2" borderId="3" xfId="0" applyFont="1" applyFill="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5" xfId="0" applyBorder="1" applyAlignment="1" applyProtection="1">
      <alignment vertical="center" wrapText="1"/>
      <protection locked="0"/>
    </xf>
    <xf numFmtId="168" fontId="27" fillId="0" borderId="3" xfId="0" applyNumberFormat="1" applyFont="1" applyFill="1" applyBorder="1" applyAlignment="1">
      <alignment horizontal="center" vertical="center"/>
    </xf>
    <xf numFmtId="168" fontId="27" fillId="0" borderId="4" xfId="0" applyNumberFormat="1" applyFont="1" applyFill="1" applyBorder="1" applyAlignment="1">
      <alignment horizontal="center" vertical="center"/>
    </xf>
    <xf numFmtId="168" fontId="27" fillId="0" borderId="5" xfId="0" applyNumberFormat="1" applyFont="1" applyFill="1" applyBorder="1" applyAlignment="1">
      <alignment horizontal="center" vertical="center"/>
    </xf>
    <xf numFmtId="0" fontId="27" fillId="0" borderId="9" xfId="0" applyFont="1" applyBorder="1" applyAlignment="1">
      <alignment horizontal="center" vertical="center"/>
    </xf>
    <xf numFmtId="0" fontId="27" fillId="0" borderId="0" xfId="0" applyFont="1" applyAlignment="1">
      <alignment horizontal="center" vertical="center"/>
    </xf>
    <xf numFmtId="0" fontId="13" fillId="0" borderId="0" xfId="1" applyFont="1" applyAlignment="1" applyProtection="1">
      <alignment vertical="center" wrapText="1"/>
    </xf>
    <xf numFmtId="0" fontId="13" fillId="0" borderId="0" xfId="1" applyFont="1" applyAlignment="1" applyProtection="1">
      <alignment vertical="center"/>
    </xf>
    <xf numFmtId="0" fontId="10" fillId="0" borderId="0" xfId="0" applyFont="1" applyAlignment="1">
      <alignment horizontal="left" vertical="center"/>
    </xf>
    <xf numFmtId="0" fontId="28" fillId="0" borderId="0" xfId="0" applyFont="1" applyAlignment="1">
      <alignment horizontal="left" vertical="center" wrapText="1"/>
    </xf>
    <xf numFmtId="165" fontId="6" fillId="0" borderId="3" xfId="0" applyNumberFormat="1" applyFont="1" applyBorder="1" applyAlignment="1">
      <alignment vertical="center"/>
    </xf>
    <xf numFmtId="165" fontId="6" fillId="0" borderId="4" xfId="0" applyNumberFormat="1" applyFont="1" applyBorder="1" applyAlignment="1">
      <alignment vertical="center"/>
    </xf>
    <xf numFmtId="165" fontId="6" fillId="0" borderId="5" xfId="0" applyNumberFormat="1" applyFont="1" applyBorder="1" applyAlignment="1">
      <alignment vertical="center"/>
    </xf>
    <xf numFmtId="167" fontId="6" fillId="0" borderId="3" xfId="0" applyNumberFormat="1" applyFont="1" applyBorder="1" applyAlignment="1">
      <alignment vertical="center"/>
    </xf>
    <xf numFmtId="167" fontId="6" fillId="0" borderId="4" xfId="0" applyNumberFormat="1" applyFont="1" applyBorder="1" applyAlignment="1">
      <alignment vertical="center"/>
    </xf>
    <xf numFmtId="167" fontId="6" fillId="0" borderId="5" xfId="0" applyNumberFormat="1" applyFont="1" applyBorder="1" applyAlignment="1">
      <alignment vertical="center"/>
    </xf>
    <xf numFmtId="0" fontId="6" fillId="0" borderId="0" xfId="0" applyFont="1" applyAlignment="1">
      <alignment vertical="center"/>
    </xf>
    <xf numFmtId="0" fontId="6" fillId="0" borderId="0" xfId="0" applyFont="1" applyFill="1" applyAlignment="1">
      <alignment horizontal="right" vertical="center" wrapText="1"/>
    </xf>
    <xf numFmtId="167" fontId="6" fillId="2" borderId="3" xfId="0" applyNumberFormat="1" applyFont="1" applyFill="1" applyBorder="1" applyAlignment="1" applyProtection="1">
      <alignment vertical="center"/>
      <protection locked="0"/>
    </xf>
    <xf numFmtId="167" fontId="6" fillId="2" borderId="4" xfId="0" applyNumberFormat="1" applyFont="1" applyFill="1" applyBorder="1" applyAlignment="1" applyProtection="1">
      <alignment vertical="center"/>
      <protection locked="0"/>
    </xf>
    <xf numFmtId="167" fontId="6" fillId="2" borderId="5" xfId="0" applyNumberFormat="1" applyFont="1" applyFill="1" applyBorder="1" applyAlignment="1" applyProtection="1">
      <alignment vertical="center"/>
      <protection locked="0"/>
    </xf>
    <xf numFmtId="0" fontId="6" fillId="0" borderId="0" xfId="0" applyFont="1" applyFill="1" applyAlignment="1">
      <alignment vertical="center"/>
    </xf>
    <xf numFmtId="0" fontId="13"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right" vertical="center" wrapText="1"/>
    </xf>
    <xf numFmtId="167" fontId="6" fillId="0" borderId="3" xfId="0" applyNumberFormat="1" applyFont="1" applyFill="1" applyBorder="1" applyAlignment="1">
      <alignment vertical="center"/>
    </xf>
    <xf numFmtId="167" fontId="6" fillId="0" borderId="4" xfId="0" applyNumberFormat="1" applyFont="1" applyFill="1" applyBorder="1" applyAlignment="1">
      <alignment vertical="center"/>
    </xf>
    <xf numFmtId="167" fontId="6" fillId="0" borderId="5" xfId="0" applyNumberFormat="1" applyFont="1" applyFill="1" applyBorder="1" applyAlignment="1">
      <alignment vertical="center"/>
    </xf>
    <xf numFmtId="0" fontId="17" fillId="3" borderId="0" xfId="0" applyFont="1" applyFill="1" applyAlignment="1">
      <alignment vertical="center"/>
    </xf>
    <xf numFmtId="0" fontId="18" fillId="0" borderId="0" xfId="0" applyFont="1" applyAlignment="1">
      <alignment vertical="center"/>
    </xf>
    <xf numFmtId="0" fontId="6" fillId="0" borderId="0" xfId="0" applyFont="1" applyAlignment="1">
      <alignment horizontal="right" vertical="center"/>
    </xf>
    <xf numFmtId="165" fontId="6" fillId="2" borderId="3" xfId="0" applyNumberFormat="1" applyFont="1" applyFill="1" applyBorder="1" applyAlignment="1" applyProtection="1">
      <alignment vertical="center"/>
      <protection locked="0"/>
    </xf>
    <xf numFmtId="165" fontId="6" fillId="2" borderId="4" xfId="0" applyNumberFormat="1" applyFont="1" applyFill="1" applyBorder="1" applyAlignment="1" applyProtection="1">
      <alignment vertical="center"/>
      <protection locked="0"/>
    </xf>
    <xf numFmtId="165" fontId="6" fillId="2" borderId="5" xfId="0" applyNumberFormat="1" applyFont="1" applyFill="1" applyBorder="1" applyAlignment="1" applyProtection="1">
      <alignment vertical="center"/>
      <protection locked="0"/>
    </xf>
    <xf numFmtId="0" fontId="6" fillId="0" borderId="0" xfId="0" applyFont="1" applyAlignment="1">
      <alignment horizontal="left" vertical="center"/>
    </xf>
    <xf numFmtId="166" fontId="6" fillId="4" borderId="3" xfId="0" applyNumberFormat="1" applyFont="1" applyFill="1" applyBorder="1" applyAlignment="1" applyProtection="1">
      <alignment vertical="center"/>
      <protection locked="0"/>
    </xf>
    <xf numFmtId="166" fontId="6" fillId="4" borderId="4" xfId="0" applyNumberFormat="1" applyFont="1" applyFill="1" applyBorder="1" applyAlignment="1" applyProtection="1">
      <alignment vertical="center"/>
      <protection locked="0"/>
    </xf>
    <xf numFmtId="166" fontId="6" fillId="4" borderId="5" xfId="0" applyNumberFormat="1" applyFont="1" applyFill="1" applyBorder="1" applyAlignment="1" applyProtection="1">
      <alignment vertical="center"/>
      <protection locked="0"/>
    </xf>
    <xf numFmtId="0" fontId="14" fillId="0" borderId="0" xfId="1" applyFont="1" applyAlignment="1" applyProtection="1">
      <alignment horizontal="left" vertical="top" wrapText="1"/>
    </xf>
    <xf numFmtId="168" fontId="27" fillId="4" borderId="3" xfId="0" applyNumberFormat="1" applyFont="1" applyFill="1" applyBorder="1" applyAlignment="1" applyProtection="1">
      <alignment horizontal="center" vertical="center"/>
      <protection locked="0"/>
    </xf>
    <xf numFmtId="168" fontId="27" fillId="4" borderId="4" xfId="0" applyNumberFormat="1" applyFont="1" applyFill="1" applyBorder="1" applyAlignment="1" applyProtection="1">
      <alignment horizontal="center" vertical="center"/>
      <protection locked="0"/>
    </xf>
    <xf numFmtId="168" fontId="27" fillId="4" borderId="5" xfId="0" applyNumberFormat="1" applyFont="1" applyFill="1" applyBorder="1" applyAlignment="1" applyProtection="1">
      <alignment horizontal="center" vertical="center"/>
      <protection locked="0"/>
    </xf>
    <xf numFmtId="165" fontId="6" fillId="0" borderId="4" xfId="0" applyNumberFormat="1" applyFont="1" applyBorder="1" applyAlignment="1" applyProtection="1">
      <alignment vertical="center"/>
      <protection locked="0"/>
    </xf>
    <xf numFmtId="165" fontId="6" fillId="0" borderId="5" xfId="0" applyNumberFormat="1" applyFont="1" applyBorder="1" applyAlignment="1" applyProtection="1">
      <alignment vertical="center"/>
      <protection locked="0"/>
    </xf>
    <xf numFmtId="0" fontId="6" fillId="0" borderId="0" xfId="0" applyFont="1" applyAlignment="1">
      <alignment vertical="center" wrapText="1"/>
    </xf>
    <xf numFmtId="0" fontId="6" fillId="4" borderId="3" xfId="0" applyFont="1" applyFill="1" applyBorder="1" applyAlignment="1" applyProtection="1">
      <alignment horizontal="left" vertical="top"/>
      <protection locked="0"/>
    </xf>
    <xf numFmtId="0" fontId="6" fillId="4" borderId="4" xfId="0" applyFont="1" applyFill="1" applyBorder="1" applyAlignment="1" applyProtection="1">
      <alignment horizontal="left" vertical="top"/>
      <protection locked="0"/>
    </xf>
    <xf numFmtId="0" fontId="6" fillId="4" borderId="5" xfId="0" applyFont="1" applyFill="1" applyBorder="1" applyAlignment="1" applyProtection="1">
      <alignment horizontal="left" vertical="top"/>
      <protection locked="0"/>
    </xf>
    <xf numFmtId="0" fontId="6" fillId="0" borderId="0" xfId="0" applyFont="1" applyBorder="1" applyAlignment="1">
      <alignment horizontal="right" vertical="center"/>
    </xf>
    <xf numFmtId="0" fontId="6" fillId="2" borderId="3" xfId="0" applyFont="1" applyFill="1" applyBorder="1" applyAlignment="1" applyProtection="1">
      <alignment horizontal="left" vertical="top" wrapText="1"/>
      <protection locked="0"/>
    </xf>
    <xf numFmtId="0" fontId="6" fillId="2" borderId="4"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10" fillId="0" borderId="0" xfId="0" applyFont="1" applyAlignment="1">
      <alignment vertical="center" wrapText="1"/>
    </xf>
    <xf numFmtId="165" fontId="27" fillId="0" borderId="3" xfId="0" applyNumberFormat="1" applyFont="1" applyFill="1" applyBorder="1" applyAlignment="1">
      <alignment vertical="center"/>
    </xf>
    <xf numFmtId="165" fontId="27" fillId="0" borderId="4" xfId="0" applyNumberFormat="1" applyFont="1" applyFill="1" applyBorder="1" applyAlignment="1">
      <alignment vertical="center"/>
    </xf>
    <xf numFmtId="165" fontId="27" fillId="0" borderId="5" xfId="0" applyNumberFormat="1" applyFont="1" applyFill="1" applyBorder="1" applyAlignment="1">
      <alignment vertical="center"/>
    </xf>
    <xf numFmtId="0" fontId="29" fillId="0" borderId="0" xfId="0" applyFont="1" applyAlignment="1">
      <alignment vertical="center"/>
    </xf>
    <xf numFmtId="0" fontId="23" fillId="5" borderId="2" xfId="0" applyNumberFormat="1" applyFont="1" applyFill="1" applyBorder="1" applyAlignment="1" applyProtection="1">
      <alignment horizontal="left" vertical="top" wrapText="1"/>
      <protection locked="0"/>
    </xf>
    <xf numFmtId="0" fontId="23" fillId="0" borderId="0" xfId="0" applyFont="1" applyAlignment="1">
      <alignment horizontal="left" vertical="top" wrapText="1"/>
    </xf>
    <xf numFmtId="0" fontId="21" fillId="0" borderId="0" xfId="0" applyFont="1" applyAlignment="1">
      <alignment horizontal="left" vertical="top" wrapText="1"/>
    </xf>
    <xf numFmtId="0" fontId="13" fillId="0" borderId="0" xfId="0" applyFont="1" applyAlignment="1">
      <alignment horizontal="left" vertical="center" wrapText="1"/>
    </xf>
    <xf numFmtId="0" fontId="13" fillId="0" borderId="0" xfId="0" applyFont="1" applyAlignment="1">
      <alignment horizontal="left" vertical="center"/>
    </xf>
    <xf numFmtId="166" fontId="6" fillId="2" borderId="3" xfId="0" applyNumberFormat="1" applyFont="1" applyFill="1" applyBorder="1" applyAlignment="1" applyProtection="1">
      <alignment horizontal="center" vertical="center"/>
      <protection locked="0"/>
    </xf>
    <xf numFmtId="166" fontId="6" fillId="2" borderId="4" xfId="0" applyNumberFormat="1" applyFont="1" applyFill="1" applyBorder="1" applyAlignment="1" applyProtection="1">
      <alignment horizontal="center" vertical="center"/>
      <protection locked="0"/>
    </xf>
    <xf numFmtId="166" fontId="6" fillId="2" borderId="5" xfId="0" applyNumberFormat="1"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10" fillId="0" borderId="0" xfId="0" applyFont="1" applyAlignment="1">
      <alignment vertical="center"/>
    </xf>
    <xf numFmtId="0" fontId="10" fillId="0" borderId="0" xfId="4" applyFont="1" applyFill="1" applyAlignment="1">
      <alignment vertical="top" wrapText="1"/>
    </xf>
    <xf numFmtId="0" fontId="6" fillId="0" borderId="0" xfId="4" applyFont="1" applyFill="1" applyAlignment="1">
      <alignment vertical="top"/>
    </xf>
    <xf numFmtId="0" fontId="10" fillId="0" borderId="0" xfId="0" applyFont="1" applyFill="1" applyAlignment="1">
      <alignment vertical="center"/>
    </xf>
    <xf numFmtId="0" fontId="15" fillId="0" borderId="0" xfId="0" applyFont="1" applyAlignment="1">
      <alignment horizontal="justify" vertical="center" wrapText="1"/>
    </xf>
    <xf numFmtId="0" fontId="10" fillId="0" borderId="0" xfId="0" applyFont="1" applyAlignment="1">
      <alignment horizontal="justify" vertical="center" wrapText="1"/>
    </xf>
    <xf numFmtId="0" fontId="13" fillId="0" borderId="0" xfId="0" applyFont="1" applyAlignment="1">
      <alignment horizontal="justify" vertical="top" wrapText="1"/>
    </xf>
    <xf numFmtId="0" fontId="6" fillId="0" borderId="0" xfId="0" applyFont="1" applyAlignment="1">
      <alignment horizontal="justify" vertical="top" wrapText="1"/>
    </xf>
    <xf numFmtId="0" fontId="16" fillId="0" borderId="0" xfId="1" applyFont="1" applyAlignment="1" applyProtection="1">
      <alignment horizontal="justify" vertical="top" wrapText="1"/>
    </xf>
    <xf numFmtId="0" fontId="6" fillId="0" borderId="0" xfId="0" applyFont="1" applyFill="1" applyAlignment="1">
      <alignment horizontal="left" vertical="center"/>
    </xf>
    <xf numFmtId="0" fontId="7" fillId="0" borderId="0" xfId="0" applyFont="1" applyBorder="1" applyAlignment="1">
      <alignment vertical="center" wrapText="1"/>
    </xf>
    <xf numFmtId="0" fontId="8" fillId="0" borderId="0" xfId="0" applyFont="1" applyAlignment="1">
      <alignment horizontal="right" vertical="center"/>
    </xf>
    <xf numFmtId="0" fontId="12" fillId="0" borderId="0" xfId="0" applyFont="1" applyAlignment="1">
      <alignment vertical="center"/>
    </xf>
    <xf numFmtId="0" fontId="13" fillId="0" borderId="0" xfId="0" applyFont="1" applyAlignment="1">
      <alignment horizontal="right" vertical="center"/>
    </xf>
    <xf numFmtId="170" fontId="6" fillId="0" borderId="6" xfId="0" applyNumberFormat="1" applyFont="1" applyBorder="1" applyAlignment="1" applyProtection="1">
      <alignment vertical="center"/>
      <protection locked="0"/>
    </xf>
    <xf numFmtId="170" fontId="6" fillId="0" borderId="7" xfId="0" applyNumberFormat="1" applyFont="1" applyBorder="1" applyAlignment="1" applyProtection="1">
      <alignment vertical="center"/>
      <protection locked="0"/>
    </xf>
    <xf numFmtId="170" fontId="6" fillId="0" borderId="8" xfId="0" applyNumberFormat="1" applyFont="1" applyBorder="1" applyAlignment="1" applyProtection="1">
      <alignment vertical="center"/>
      <protection locked="0"/>
    </xf>
    <xf numFmtId="170" fontId="6" fillId="0" borderId="10" xfId="0" applyNumberFormat="1" applyFont="1" applyBorder="1" applyAlignment="1" applyProtection="1">
      <alignment vertical="center"/>
      <protection locked="0"/>
    </xf>
    <xf numFmtId="170" fontId="6" fillId="0" borderId="11" xfId="0" applyNumberFormat="1" applyFont="1" applyBorder="1" applyAlignment="1" applyProtection="1">
      <alignment vertical="center"/>
      <protection locked="0"/>
    </xf>
    <xf numFmtId="170" fontId="6" fillId="0" borderId="12" xfId="0" applyNumberFormat="1" applyFont="1" applyBorder="1" applyAlignment="1" applyProtection="1">
      <alignment vertical="center"/>
      <protection locked="0"/>
    </xf>
    <xf numFmtId="0" fontId="14" fillId="0" borderId="0" xfId="1" applyFont="1" applyBorder="1" applyAlignment="1" applyProtection="1">
      <alignment horizontal="center" vertical="top"/>
    </xf>
    <xf numFmtId="0" fontId="14" fillId="0" borderId="0" xfId="1" applyFont="1" applyBorder="1" applyAlignment="1" applyProtection="1">
      <alignment vertical="center"/>
    </xf>
    <xf numFmtId="0" fontId="15" fillId="0" borderId="0" xfId="0" applyFont="1" applyAlignment="1">
      <alignment horizontal="justify" vertical="center"/>
    </xf>
    <xf numFmtId="0" fontId="6" fillId="0" borderId="0" xfId="0" applyFont="1" applyAlignment="1">
      <alignment horizontal="justify" vertical="center"/>
    </xf>
    <xf numFmtId="0" fontId="13" fillId="0" borderId="0" xfId="0" applyFont="1" applyAlignment="1">
      <alignment horizontal="justify" vertical="center" wrapText="1"/>
    </xf>
    <xf numFmtId="0" fontId="6" fillId="0" borderId="0" xfId="0" applyFont="1" applyAlignment="1">
      <alignment horizontal="justify" vertical="center" wrapText="1"/>
    </xf>
    <xf numFmtId="0" fontId="6" fillId="0" borderId="0" xfId="0" applyFont="1" applyAlignment="1">
      <alignment horizontal="left" vertical="center" wrapText="1"/>
    </xf>
    <xf numFmtId="0" fontId="20" fillId="2" borderId="3" xfId="0" applyFont="1" applyFill="1" applyBorder="1" applyAlignment="1" applyProtection="1">
      <alignment horizontal="center" vertical="center" wrapText="1"/>
      <protection locked="0"/>
    </xf>
    <xf numFmtId="0" fontId="20" fillId="2" borderId="4" xfId="0" applyFont="1" applyFill="1" applyBorder="1" applyAlignment="1" applyProtection="1">
      <alignment horizontal="center" vertical="center" wrapText="1"/>
      <protection locked="0"/>
    </xf>
    <xf numFmtId="0" fontId="20" fillId="2" borderId="5" xfId="0" applyFont="1" applyFill="1" applyBorder="1" applyAlignment="1" applyProtection="1">
      <alignment horizontal="center" vertical="center" wrapText="1"/>
      <protection locked="0"/>
    </xf>
    <xf numFmtId="16" fontId="20" fillId="2" borderId="3" xfId="0" applyNumberFormat="1" applyFont="1" applyFill="1" applyBorder="1" applyAlignment="1" applyProtection="1">
      <alignment horizontal="center" vertical="center" wrapText="1"/>
      <protection locked="0"/>
    </xf>
    <xf numFmtId="167" fontId="6" fillId="0" borderId="3" xfId="0" applyNumberFormat="1" applyFont="1" applyFill="1" applyBorder="1" applyAlignment="1" applyProtection="1">
      <alignment vertical="center"/>
    </xf>
    <xf numFmtId="167" fontId="6" fillId="0" borderId="4" xfId="0" applyNumberFormat="1" applyFont="1" applyFill="1" applyBorder="1" applyAlignment="1" applyProtection="1">
      <alignment vertical="center"/>
    </xf>
    <xf numFmtId="167" fontId="6" fillId="0" borderId="5" xfId="0" applyNumberFormat="1" applyFont="1" applyFill="1" applyBorder="1" applyAlignment="1" applyProtection="1">
      <alignment vertical="center"/>
    </xf>
    <xf numFmtId="0" fontId="10" fillId="0" borderId="0" xfId="0" applyFont="1" applyAlignment="1">
      <alignment horizontal="center" vertical="center"/>
    </xf>
    <xf numFmtId="4" fontId="27" fillId="0" borderId="3" xfId="0" applyNumberFormat="1" applyFont="1" applyFill="1" applyBorder="1" applyAlignment="1">
      <alignment horizontal="center" vertical="center"/>
    </xf>
    <xf numFmtId="4" fontId="27" fillId="0" borderId="4" xfId="0" applyNumberFormat="1" applyFont="1" applyFill="1" applyBorder="1" applyAlignment="1">
      <alignment horizontal="center" vertical="center"/>
    </xf>
    <xf numFmtId="4" fontId="27" fillId="0" borderId="5" xfId="0" applyNumberFormat="1" applyFont="1" applyFill="1" applyBorder="1" applyAlignment="1">
      <alignment horizontal="center" vertical="center"/>
    </xf>
    <xf numFmtId="0" fontId="13" fillId="0" borderId="0" xfId="0" applyFont="1" applyAlignment="1">
      <alignment vertical="top" wrapText="1"/>
    </xf>
    <xf numFmtId="0" fontId="6" fillId="0" borderId="0" xfId="0" applyFont="1" applyAlignment="1">
      <alignment vertical="top" wrapText="1"/>
    </xf>
    <xf numFmtId="166" fontId="27" fillId="0" borderId="3" xfId="0" applyNumberFormat="1" applyFont="1" applyFill="1" applyBorder="1" applyAlignment="1">
      <alignment vertical="center"/>
    </xf>
    <xf numFmtId="166" fontId="27" fillId="0" borderId="4" xfId="0" applyNumberFormat="1" applyFont="1" applyFill="1" applyBorder="1" applyAlignment="1">
      <alignment vertical="center"/>
    </xf>
    <xf numFmtId="166" fontId="27" fillId="0" borderId="5" xfId="0" applyNumberFormat="1" applyFont="1" applyFill="1" applyBorder="1" applyAlignment="1">
      <alignment vertical="center"/>
    </xf>
    <xf numFmtId="0" fontId="27" fillId="0" borderId="9" xfId="0" applyFont="1" applyFill="1" applyBorder="1" applyAlignment="1">
      <alignment vertical="center"/>
    </xf>
    <xf numFmtId="0" fontId="27" fillId="0" borderId="0" xfId="0" applyFont="1" applyFill="1" applyBorder="1" applyAlignment="1">
      <alignment vertical="center"/>
    </xf>
    <xf numFmtId="0" fontId="10" fillId="0" borderId="0" xfId="0" applyFont="1" applyBorder="1" applyAlignment="1">
      <alignment horizontal="left" vertical="center" wrapText="1"/>
    </xf>
    <xf numFmtId="0" fontId="6" fillId="0" borderId="0" xfId="0" applyFont="1" applyBorder="1" applyAlignment="1">
      <alignment horizontal="left" vertical="center" wrapText="1"/>
    </xf>
    <xf numFmtId="164" fontId="6" fillId="0" borderId="0" xfId="0" applyNumberFormat="1" applyFont="1" applyFill="1" applyBorder="1" applyAlignment="1" applyProtection="1">
      <alignment vertical="center"/>
      <protection locked="0"/>
    </xf>
    <xf numFmtId="166" fontId="6" fillId="0" borderId="3" xfId="0" applyNumberFormat="1" applyFont="1" applyFill="1" applyBorder="1" applyAlignment="1">
      <alignment vertical="center"/>
    </xf>
    <xf numFmtId="166" fontId="6" fillId="0" borderId="4" xfId="0" applyNumberFormat="1" applyFont="1" applyFill="1" applyBorder="1" applyAlignment="1">
      <alignment vertical="center"/>
    </xf>
    <xf numFmtId="166" fontId="6" fillId="0" borderId="5" xfId="0" applyNumberFormat="1" applyFont="1" applyFill="1" applyBorder="1" applyAlignment="1">
      <alignment vertical="center"/>
    </xf>
    <xf numFmtId="0" fontId="6" fillId="4" borderId="3" xfId="0" applyFont="1" applyFill="1" applyBorder="1" applyAlignment="1" applyProtection="1">
      <alignment vertical="center"/>
      <protection locked="0"/>
    </xf>
    <xf numFmtId="0" fontId="6" fillId="4" borderId="4" xfId="0" applyFont="1" applyFill="1" applyBorder="1" applyAlignment="1" applyProtection="1">
      <alignment vertical="center"/>
      <protection locked="0"/>
    </xf>
    <xf numFmtId="0" fontId="6" fillId="4" borderId="5" xfId="0" applyFont="1" applyFill="1" applyBorder="1" applyAlignment="1" applyProtection="1">
      <alignment vertical="center"/>
      <protection locked="0"/>
    </xf>
    <xf numFmtId="0" fontId="17" fillId="3" borderId="0" xfId="0" applyFont="1" applyFill="1" applyAlignment="1">
      <alignment horizontal="left" vertical="center"/>
    </xf>
    <xf numFmtId="0" fontId="6" fillId="0" borderId="0" xfId="0" applyFont="1" applyFill="1" applyBorder="1" applyAlignment="1">
      <alignment vertical="center"/>
    </xf>
    <xf numFmtId="0" fontId="10" fillId="0" borderId="0" xfId="0" applyFont="1" applyAlignment="1">
      <alignment vertical="top" wrapText="1"/>
    </xf>
    <xf numFmtId="166" fontId="27" fillId="2" borderId="3" xfId="0" applyNumberFormat="1" applyFont="1" applyFill="1" applyBorder="1" applyAlignment="1" applyProtection="1">
      <alignment horizontal="center" vertical="center"/>
      <protection locked="0"/>
    </xf>
    <xf numFmtId="166" fontId="27" fillId="2" borderId="4" xfId="0" applyNumberFormat="1" applyFont="1" applyFill="1" applyBorder="1" applyAlignment="1" applyProtection="1">
      <alignment horizontal="center" vertical="center"/>
      <protection locked="0"/>
    </xf>
    <xf numFmtId="166" fontId="27" fillId="2" borderId="5" xfId="0" applyNumberFormat="1" applyFont="1" applyFill="1" applyBorder="1" applyAlignment="1" applyProtection="1">
      <alignment horizontal="center" vertical="center"/>
      <protection locked="0"/>
    </xf>
    <xf numFmtId="0" fontId="27" fillId="4" borderId="3" xfId="0" applyFont="1" applyFill="1" applyBorder="1" applyAlignment="1" applyProtection="1">
      <alignment horizontal="center" vertical="center"/>
      <protection locked="0"/>
    </xf>
    <xf numFmtId="0" fontId="27" fillId="4" borderId="4" xfId="0" applyFont="1" applyFill="1" applyBorder="1" applyAlignment="1" applyProtection="1">
      <alignment horizontal="center" vertical="center"/>
      <protection locked="0"/>
    </xf>
    <xf numFmtId="0" fontId="27" fillId="4" borderId="5" xfId="0" applyFont="1" applyFill="1" applyBorder="1" applyAlignment="1" applyProtection="1">
      <alignment horizontal="center" vertical="center"/>
      <protection locked="0"/>
    </xf>
    <xf numFmtId="0" fontId="10" fillId="0" borderId="0" xfId="0" applyFont="1" applyBorder="1" applyAlignment="1">
      <alignment horizontal="left" vertical="center"/>
    </xf>
    <xf numFmtId="0" fontId="13" fillId="0" borderId="0" xfId="0" applyFont="1" applyAlignment="1">
      <alignment vertical="center" wrapText="1"/>
    </xf>
    <xf numFmtId="0" fontId="13" fillId="0" borderId="0" xfId="0" applyFont="1" applyFill="1" applyAlignment="1">
      <alignment vertical="center" wrapText="1"/>
    </xf>
    <xf numFmtId="0" fontId="6" fillId="2" borderId="3"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0" borderId="4"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165" fontId="6" fillId="0" borderId="3" xfId="0" applyNumberFormat="1" applyFont="1" applyFill="1" applyBorder="1" applyAlignment="1">
      <alignment vertical="center"/>
    </xf>
    <xf numFmtId="165" fontId="6" fillId="0" borderId="4" xfId="0" applyNumberFormat="1" applyFont="1" applyFill="1" applyBorder="1" applyAlignment="1">
      <alignment vertical="center"/>
    </xf>
    <xf numFmtId="165" fontId="6" fillId="0" borderId="5" xfId="0" applyNumberFormat="1" applyFont="1" applyFill="1" applyBorder="1" applyAlignment="1">
      <alignment vertical="center"/>
    </xf>
    <xf numFmtId="1" fontId="6" fillId="5" borderId="0" xfId="0" applyNumberFormat="1" applyFont="1" applyFill="1" applyBorder="1" applyAlignment="1" applyProtection="1">
      <alignment horizontal="left" vertical="top"/>
      <protection locked="0"/>
    </xf>
    <xf numFmtId="1" fontId="6" fillId="4" borderId="2" xfId="0" applyNumberFormat="1" applyFont="1" applyFill="1" applyBorder="1" applyAlignment="1" applyProtection="1">
      <alignment horizontal="center" vertical="center"/>
      <protection locked="0"/>
    </xf>
    <xf numFmtId="1" fontId="6" fillId="0" borderId="0" xfId="0" applyNumberFormat="1" applyFont="1" applyFill="1" applyBorder="1" applyAlignment="1" applyProtection="1">
      <alignment horizontal="left" vertical="center"/>
      <protection locked="0"/>
    </xf>
    <xf numFmtId="1" fontId="10" fillId="0" borderId="0" xfId="0" applyNumberFormat="1" applyFont="1" applyFill="1" applyBorder="1" applyAlignment="1" applyProtection="1">
      <alignment horizontal="left" vertical="center"/>
      <protection locked="0"/>
    </xf>
    <xf numFmtId="0" fontId="10" fillId="0" borderId="0" xfId="0" applyFont="1" applyFill="1" applyAlignment="1">
      <alignment vertical="top" wrapText="1"/>
    </xf>
    <xf numFmtId="0" fontId="23" fillId="0" borderId="0" xfId="0" applyFont="1" applyAlignment="1">
      <alignment horizontal="left" vertical="center" wrapText="1"/>
    </xf>
    <xf numFmtId="1" fontId="13" fillId="0" borderId="0" xfId="0" applyNumberFormat="1" applyFont="1" applyFill="1" applyBorder="1" applyAlignment="1" applyProtection="1">
      <alignment horizontal="left" vertical="center" wrapText="1"/>
      <protection locked="0"/>
    </xf>
    <xf numFmtId="0" fontId="10" fillId="0" borderId="0" xfId="4" applyFont="1" applyAlignment="1">
      <alignment vertical="center"/>
    </xf>
    <xf numFmtId="0" fontId="6" fillId="0" borderId="1" xfId="0" applyFont="1" applyBorder="1" applyAlignment="1">
      <alignment vertical="center"/>
    </xf>
    <xf numFmtId="0" fontId="6" fillId="4" borderId="3" xfId="0" applyFont="1" applyFill="1" applyBorder="1" applyAlignment="1" applyProtection="1">
      <alignment horizontal="left" vertical="center"/>
      <protection locked="0"/>
    </xf>
    <xf numFmtId="0" fontId="6" fillId="4" borderId="4" xfId="0" applyFont="1" applyFill="1" applyBorder="1" applyAlignment="1" applyProtection="1">
      <alignment horizontal="left" vertical="center"/>
      <protection locked="0"/>
    </xf>
    <xf numFmtId="0" fontId="6" fillId="4" borderId="5" xfId="0" applyFont="1" applyFill="1" applyBorder="1" applyAlignment="1" applyProtection="1">
      <alignment horizontal="left" vertical="center"/>
      <protection locked="0"/>
    </xf>
    <xf numFmtId="0" fontId="6" fillId="2" borderId="3" xfId="0" applyFont="1" applyFill="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165" fontId="6" fillId="2" borderId="3" xfId="0" applyNumberFormat="1" applyFont="1" applyFill="1" applyBorder="1" applyAlignment="1" applyProtection="1">
      <alignment horizontal="right" vertical="center"/>
      <protection locked="0"/>
    </xf>
    <xf numFmtId="165" fontId="6" fillId="0" borderId="4" xfId="0" applyNumberFormat="1" applyFont="1" applyBorder="1" applyAlignment="1" applyProtection="1">
      <alignment horizontal="right" vertical="center"/>
      <protection locked="0"/>
    </xf>
    <xf numFmtId="165" fontId="6" fillId="0" borderId="5" xfId="0" applyNumberFormat="1" applyFont="1" applyBorder="1" applyAlignment="1" applyProtection="1">
      <alignment horizontal="right" vertical="center"/>
      <protection locked="0"/>
    </xf>
    <xf numFmtId="0" fontId="6" fillId="4" borderId="3" xfId="0" applyFont="1" applyFill="1" applyBorder="1" applyAlignment="1" applyProtection="1">
      <alignment vertical="center" wrapText="1"/>
      <protection locked="0"/>
    </xf>
    <xf numFmtId="0" fontId="21" fillId="0" borderId="0" xfId="0" applyFont="1" applyAlignment="1">
      <alignment horizontal="left" vertical="center" wrapText="1"/>
    </xf>
    <xf numFmtId="0" fontId="22" fillId="0" borderId="0" xfId="0" applyFont="1" applyAlignment="1">
      <alignment horizontal="left" vertical="center"/>
    </xf>
    <xf numFmtId="0" fontId="6" fillId="0" borderId="0" xfId="0" applyFont="1" applyFill="1" applyAlignment="1">
      <alignment vertical="center" wrapText="1"/>
    </xf>
    <xf numFmtId="0" fontId="6" fillId="0" borderId="0" xfId="4" applyFont="1" applyFill="1" applyAlignment="1">
      <alignment vertical="center"/>
    </xf>
    <xf numFmtId="0" fontId="13" fillId="0" borderId="0" xfId="0" applyFont="1" applyAlignment="1">
      <alignment horizontal="right" vertical="center" wrapText="1"/>
    </xf>
    <xf numFmtId="0" fontId="10" fillId="0" borderId="0" xfId="0" applyFont="1" applyAlignment="1">
      <alignment horizontal="left" vertical="center" wrapText="1"/>
    </xf>
    <xf numFmtId="0" fontId="17" fillId="3" borderId="0" xfId="0" applyFont="1" applyFill="1" applyAlignment="1">
      <alignment vertical="center" wrapText="1"/>
    </xf>
    <xf numFmtId="0" fontId="18" fillId="0" borderId="0" xfId="0" applyFont="1" applyAlignment="1">
      <alignment vertical="center" wrapText="1"/>
    </xf>
    <xf numFmtId="0" fontId="6" fillId="0" borderId="0" xfId="0" applyFont="1" applyAlignment="1">
      <alignment horizontal="right"/>
    </xf>
    <xf numFmtId="0" fontId="6" fillId="0" borderId="1" xfId="0" applyFont="1" applyBorder="1" applyAlignment="1">
      <alignment horizontal="right"/>
    </xf>
    <xf numFmtId="0" fontId="13" fillId="0" borderId="0" xfId="0" applyFont="1" applyFill="1" applyAlignment="1">
      <alignment horizontal="justify" vertical="top" wrapText="1"/>
    </xf>
    <xf numFmtId="0" fontId="6" fillId="0" borderId="0" xfId="4" applyFont="1" applyFill="1" applyAlignment="1">
      <alignment horizontal="left" vertical="center"/>
    </xf>
    <xf numFmtId="0" fontId="6" fillId="0" borderId="0" xfId="0" applyFont="1" applyAlignment="1">
      <alignment horizontal="justify" vertical="top"/>
    </xf>
    <xf numFmtId="0" fontId="6" fillId="0" borderId="0" xfId="4" applyFont="1" applyAlignment="1">
      <alignment vertical="center"/>
    </xf>
    <xf numFmtId="167" fontId="6" fillId="2" borderId="3" xfId="4" applyNumberFormat="1" applyFont="1" applyFill="1" applyBorder="1" applyAlignment="1" applyProtection="1">
      <alignment vertical="center"/>
      <protection locked="0"/>
    </xf>
    <xf numFmtId="167" fontId="6" fillId="2" borderId="4" xfId="4" applyNumberFormat="1" applyFont="1" applyFill="1" applyBorder="1" applyAlignment="1" applyProtection="1">
      <alignment vertical="center"/>
      <protection locked="0"/>
    </xf>
    <xf numFmtId="167" fontId="6" fillId="2" borderId="5" xfId="4" applyNumberFormat="1" applyFont="1" applyFill="1" applyBorder="1" applyAlignment="1" applyProtection="1">
      <alignment vertical="center"/>
      <protection locked="0"/>
    </xf>
    <xf numFmtId="0" fontId="6" fillId="0" borderId="0" xfId="0" applyFont="1" applyAlignment="1">
      <alignment horizontal="center" vertical="center"/>
    </xf>
    <xf numFmtId="1" fontId="6" fillId="2" borderId="3" xfId="0" applyNumberFormat="1" applyFont="1" applyFill="1" applyBorder="1" applyAlignment="1" applyProtection="1">
      <alignment vertical="center"/>
      <protection locked="0"/>
    </xf>
    <xf numFmtId="1" fontId="6" fillId="2" borderId="4" xfId="0" applyNumberFormat="1" applyFont="1" applyFill="1" applyBorder="1" applyAlignment="1" applyProtection="1">
      <alignment vertical="center"/>
      <protection locked="0"/>
    </xf>
    <xf numFmtId="1" fontId="6" fillId="2" borderId="5" xfId="0" applyNumberFormat="1" applyFont="1" applyFill="1" applyBorder="1" applyAlignment="1" applyProtection="1">
      <alignment vertical="center"/>
      <protection locked="0"/>
    </xf>
    <xf numFmtId="166" fontId="6" fillId="2" borderId="3" xfId="0" applyNumberFormat="1" applyFont="1" applyFill="1" applyBorder="1" applyAlignment="1" applyProtection="1">
      <alignment vertical="center"/>
      <protection locked="0"/>
    </xf>
    <xf numFmtId="166" fontId="6" fillId="2" borderId="4" xfId="0" applyNumberFormat="1" applyFont="1" applyFill="1" applyBorder="1" applyAlignment="1" applyProtection="1">
      <alignment vertical="center"/>
      <protection locked="0"/>
    </xf>
    <xf numFmtId="166" fontId="6" fillId="2" borderId="5" xfId="0" applyNumberFormat="1" applyFont="1" applyFill="1" applyBorder="1" applyAlignment="1" applyProtection="1">
      <alignment vertical="center"/>
      <protection locked="0"/>
    </xf>
    <xf numFmtId="0" fontId="13" fillId="0" borderId="0" xfId="4" applyFont="1" applyAlignment="1">
      <alignment horizontal="left" vertical="top" wrapText="1"/>
    </xf>
    <xf numFmtId="0" fontId="6" fillId="0" borderId="0" xfId="0" applyFont="1" applyFill="1" applyAlignment="1">
      <alignment vertical="top" wrapText="1"/>
    </xf>
    <xf numFmtId="0" fontId="6" fillId="0" borderId="0" xfId="0" applyFont="1" applyFill="1" applyAlignment="1">
      <alignment vertical="top"/>
    </xf>
    <xf numFmtId="0" fontId="6" fillId="4" borderId="3" xfId="0" applyFont="1" applyFill="1" applyBorder="1" applyAlignment="1" applyProtection="1">
      <alignment horizontal="left" vertical="top" wrapText="1"/>
      <protection locked="0"/>
    </xf>
    <xf numFmtId="0" fontId="6" fillId="4" borderId="4" xfId="0" applyFont="1" applyFill="1" applyBorder="1" applyAlignment="1" applyProtection="1">
      <alignment horizontal="left" vertical="top" wrapText="1"/>
      <protection locked="0"/>
    </xf>
    <xf numFmtId="0" fontId="6" fillId="4" borderId="5"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0" fontId="6" fillId="2" borderId="8" xfId="0" applyFont="1" applyFill="1" applyBorder="1" applyAlignment="1" applyProtection="1">
      <alignment horizontal="left" vertical="top" wrapText="1"/>
      <protection locked="0"/>
    </xf>
    <xf numFmtId="0" fontId="6" fillId="2" borderId="9"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6" fillId="2" borderId="1" xfId="0" applyFont="1" applyFill="1" applyBorder="1" applyAlignment="1" applyProtection="1">
      <alignment horizontal="left" vertical="top" wrapText="1"/>
      <protection locked="0"/>
    </xf>
    <xf numFmtId="0" fontId="6" fillId="2" borderId="10" xfId="0" applyFont="1" applyFill="1" applyBorder="1" applyAlignment="1" applyProtection="1">
      <alignment horizontal="left" vertical="top" wrapText="1"/>
      <protection locked="0"/>
    </xf>
    <xf numFmtId="0" fontId="6" fillId="2" borderId="11" xfId="0" applyFont="1" applyFill="1" applyBorder="1" applyAlignment="1" applyProtection="1">
      <alignment horizontal="left" vertical="top" wrapText="1"/>
      <protection locked="0"/>
    </xf>
    <xf numFmtId="0" fontId="6" fillId="2" borderId="12" xfId="0" applyFont="1" applyFill="1" applyBorder="1" applyAlignment="1" applyProtection="1">
      <alignment horizontal="left" vertical="top" wrapText="1"/>
      <protection locked="0"/>
    </xf>
    <xf numFmtId="166" fontId="6" fillId="0" borderId="4" xfId="0" applyNumberFormat="1" applyFont="1" applyBorder="1" applyAlignment="1">
      <alignment vertical="center"/>
    </xf>
    <xf numFmtId="166" fontId="6" fillId="0" borderId="5" xfId="0" applyNumberFormat="1" applyFont="1" applyBorder="1" applyAlignment="1">
      <alignment vertical="center"/>
    </xf>
    <xf numFmtId="0" fontId="6" fillId="0" borderId="0" xfId="0" applyFont="1" applyFill="1" applyBorder="1" applyAlignment="1">
      <alignment horizontal="right" vertical="center"/>
    </xf>
    <xf numFmtId="0" fontId="6" fillId="0" borderId="0" xfId="0" applyFont="1" applyBorder="1" applyAlignment="1">
      <alignment horizontal="right" vertical="center" wrapText="1"/>
    </xf>
    <xf numFmtId="0" fontId="10" fillId="2" borderId="0" xfId="0" applyFont="1" applyFill="1" applyAlignment="1">
      <alignment vertical="center"/>
    </xf>
    <xf numFmtId="0" fontId="10" fillId="0" borderId="0" xfId="0" applyFont="1" applyFill="1" applyAlignment="1">
      <alignment vertical="center" wrapText="1"/>
    </xf>
    <xf numFmtId="0" fontId="10" fillId="0" borderId="0" xfId="0" applyFont="1" applyFill="1" applyAlignment="1">
      <alignment horizontal="right" vertical="top"/>
    </xf>
    <xf numFmtId="0" fontId="13" fillId="0" borderId="0" xfId="0" applyFont="1" applyAlignment="1">
      <alignment vertical="center"/>
    </xf>
    <xf numFmtId="0" fontId="13" fillId="0" borderId="0" xfId="0" applyFont="1" applyFill="1" applyAlignment="1">
      <alignment vertical="center"/>
    </xf>
    <xf numFmtId="166" fontId="6" fillId="0" borderId="4" xfId="0" applyNumberFormat="1" applyFont="1" applyBorder="1" applyAlignment="1" applyProtection="1">
      <alignment vertical="center"/>
      <protection locked="0"/>
    </xf>
    <xf numFmtId="166" fontId="6" fillId="0" borderId="5" xfId="0" applyNumberFormat="1" applyFont="1" applyBorder="1" applyAlignment="1" applyProtection="1">
      <alignment vertical="center"/>
      <protection locked="0"/>
    </xf>
    <xf numFmtId="0" fontId="6" fillId="0" borderId="0" xfId="0" applyFont="1" applyFill="1" applyAlignment="1">
      <alignment horizontal="right" vertical="center"/>
    </xf>
    <xf numFmtId="165" fontId="6" fillId="0" borderId="0" xfId="0" applyNumberFormat="1" applyFont="1" applyFill="1" applyBorder="1" applyAlignment="1" applyProtection="1">
      <alignment horizontal="center" vertical="center"/>
      <protection locked="0"/>
    </xf>
    <xf numFmtId="169" fontId="6" fillId="2" borderId="3" xfId="0" applyNumberFormat="1" applyFont="1" applyFill="1" applyBorder="1" applyAlignment="1" applyProtection="1">
      <alignment vertical="center"/>
      <protection locked="0"/>
    </xf>
    <xf numFmtId="169" fontId="6" fillId="2" borderId="4" xfId="0" applyNumberFormat="1" applyFont="1" applyFill="1" applyBorder="1" applyAlignment="1" applyProtection="1">
      <alignment vertical="center"/>
      <protection locked="0"/>
    </xf>
    <xf numFmtId="169" fontId="6" fillId="2" borderId="5" xfId="0" applyNumberFormat="1" applyFont="1" applyFill="1" applyBorder="1" applyAlignment="1" applyProtection="1">
      <alignment vertical="center"/>
      <protection locked="0"/>
    </xf>
    <xf numFmtId="1" fontId="6" fillId="2" borderId="3" xfId="4" applyNumberFormat="1" applyFont="1" applyFill="1" applyBorder="1" applyAlignment="1" applyProtection="1">
      <alignment horizontal="left" vertical="top"/>
      <protection locked="0"/>
    </xf>
    <xf numFmtId="1" fontId="6" fillId="2" borderId="4" xfId="4" applyNumberFormat="1" applyFont="1" applyFill="1" applyBorder="1" applyAlignment="1" applyProtection="1">
      <alignment horizontal="left" vertical="top"/>
      <protection locked="0"/>
    </xf>
    <xf numFmtId="1" fontId="6" fillId="2" borderId="5" xfId="4" applyNumberFormat="1" applyFont="1" applyFill="1" applyBorder="1" applyAlignment="1" applyProtection="1">
      <alignment horizontal="left" vertical="top"/>
      <protection locked="0"/>
    </xf>
    <xf numFmtId="0" fontId="10" fillId="0" borderId="0" xfId="0" applyFont="1" applyFill="1" applyAlignment="1">
      <alignment horizontal="left" vertical="center"/>
    </xf>
    <xf numFmtId="0" fontId="16" fillId="0" borderId="0" xfId="1" applyFont="1" applyAlignment="1" applyProtection="1">
      <alignment vertical="center"/>
    </xf>
  </cellXfs>
  <cellStyles count="10">
    <cellStyle name="Hyperlink" xfId="1" builtinId="8"/>
    <cellStyle name="Hyperlink 2" xfId="3" xr:uid="{00000000-0005-0000-0000-000001000000}"/>
    <cellStyle name="Hyperlink 2 2" xfId="5" xr:uid="{00000000-0005-0000-0000-000002000000}"/>
    <cellStyle name="Hyperlink 2 3" xfId="9" xr:uid="{00000000-0005-0000-0000-000003000000}"/>
    <cellStyle name="Hyperlink 3" xfId="2" xr:uid="{00000000-0005-0000-0000-000004000000}"/>
    <cellStyle name="Hyperlink 3 2" xfId="6" xr:uid="{00000000-0005-0000-0000-000005000000}"/>
    <cellStyle name="Hyperlink 3 3" xfId="8" xr:uid="{00000000-0005-0000-0000-000006000000}"/>
    <cellStyle name="Standaard" xfId="0" builtinId="0"/>
    <cellStyle name="Standaard 2" xfId="4" xr:uid="{00000000-0005-0000-0000-000008000000}"/>
    <cellStyle name="Standaard 3" xfId="7"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160020</xdr:colOff>
          <xdr:row>29</xdr:row>
          <xdr:rowOff>182880</xdr:rowOff>
        </xdr:from>
        <xdr:to>
          <xdr:col>2</xdr:col>
          <xdr:colOff>121920</xdr:colOff>
          <xdr:row>32</xdr:row>
          <xdr:rowOff>30480</xdr:rowOff>
        </xdr:to>
        <xdr:sp macro="" textlink="">
          <xdr:nvSpPr>
            <xdr:cNvPr id="1026" name="RB_OnderwijsNet_Vrij"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62</xdr:row>
          <xdr:rowOff>0</xdr:rowOff>
        </xdr:from>
        <xdr:to>
          <xdr:col>2</xdr:col>
          <xdr:colOff>121920</xdr:colOff>
          <xdr:row>64</xdr:row>
          <xdr:rowOff>22860</xdr:rowOff>
        </xdr:to>
        <xdr:sp macro="" textlink="">
          <xdr:nvSpPr>
            <xdr:cNvPr id="1033" name="RB_Op_Wachtlijst_True"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64</xdr:row>
          <xdr:rowOff>0</xdr:rowOff>
        </xdr:from>
        <xdr:to>
          <xdr:col>2</xdr:col>
          <xdr:colOff>121920</xdr:colOff>
          <xdr:row>66</xdr:row>
          <xdr:rowOff>38100</xdr:rowOff>
        </xdr:to>
        <xdr:sp macro="" textlink="">
          <xdr:nvSpPr>
            <xdr:cNvPr id="1034" name="RB_Op_Wachtlijst_False"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167</xdr:row>
          <xdr:rowOff>0</xdr:rowOff>
        </xdr:from>
        <xdr:to>
          <xdr:col>2</xdr:col>
          <xdr:colOff>121920</xdr:colOff>
          <xdr:row>170</xdr:row>
          <xdr:rowOff>7620</xdr:rowOff>
        </xdr:to>
        <xdr:sp macro="" textlink="">
          <xdr:nvSpPr>
            <xdr:cNvPr id="1037" name="RB_CritRationalisatieProgr_True"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168</xdr:row>
          <xdr:rowOff>152400</xdr:rowOff>
        </xdr:from>
        <xdr:to>
          <xdr:col>2</xdr:col>
          <xdr:colOff>121920</xdr:colOff>
          <xdr:row>171</xdr:row>
          <xdr:rowOff>30480</xdr:rowOff>
        </xdr:to>
        <xdr:sp macro="" textlink="">
          <xdr:nvSpPr>
            <xdr:cNvPr id="1038" name="RB_CritRationalisatieProgr_F"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175</xdr:row>
          <xdr:rowOff>0</xdr:rowOff>
        </xdr:from>
        <xdr:to>
          <xdr:col>2</xdr:col>
          <xdr:colOff>121920</xdr:colOff>
          <xdr:row>178</xdr:row>
          <xdr:rowOff>7620</xdr:rowOff>
        </xdr:to>
        <xdr:sp macro="" textlink="">
          <xdr:nvSpPr>
            <xdr:cNvPr id="1039" name="RB_Eigenaar"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176</xdr:row>
          <xdr:rowOff>152400</xdr:rowOff>
        </xdr:from>
        <xdr:to>
          <xdr:col>2</xdr:col>
          <xdr:colOff>121920</xdr:colOff>
          <xdr:row>180</xdr:row>
          <xdr:rowOff>0</xdr:rowOff>
        </xdr:to>
        <xdr:sp macro="" textlink="">
          <xdr:nvSpPr>
            <xdr:cNvPr id="1040" name="RB_HouderZakelijkRecht"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178</xdr:row>
          <xdr:rowOff>152400</xdr:rowOff>
        </xdr:from>
        <xdr:to>
          <xdr:col>2</xdr:col>
          <xdr:colOff>121920</xdr:colOff>
          <xdr:row>181</xdr:row>
          <xdr:rowOff>30480</xdr:rowOff>
        </xdr:to>
        <xdr:sp macro="" textlink="">
          <xdr:nvSpPr>
            <xdr:cNvPr id="1041" name="RB_HouderOptieZakelijkRecht"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186</xdr:row>
          <xdr:rowOff>152400</xdr:rowOff>
        </xdr:from>
        <xdr:to>
          <xdr:col>2</xdr:col>
          <xdr:colOff>121920</xdr:colOff>
          <xdr:row>190</xdr:row>
          <xdr:rowOff>0</xdr:rowOff>
        </xdr:to>
        <xdr:sp macro="" textlink="">
          <xdr:nvSpPr>
            <xdr:cNvPr id="1047" name="CB_Nieuwbouw"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188</xdr:row>
          <xdr:rowOff>152400</xdr:rowOff>
        </xdr:from>
        <xdr:to>
          <xdr:col>2</xdr:col>
          <xdr:colOff>121920</xdr:colOff>
          <xdr:row>191</xdr:row>
          <xdr:rowOff>30480</xdr:rowOff>
        </xdr:to>
        <xdr:sp macro="" textlink="">
          <xdr:nvSpPr>
            <xdr:cNvPr id="1048" name="CB_Verbouwingswerken"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33</xdr:row>
          <xdr:rowOff>182880</xdr:rowOff>
        </xdr:from>
        <xdr:to>
          <xdr:col>2</xdr:col>
          <xdr:colOff>121920</xdr:colOff>
          <xdr:row>37</xdr:row>
          <xdr:rowOff>0</xdr:rowOff>
        </xdr:to>
        <xdr:sp macro="" textlink="">
          <xdr:nvSpPr>
            <xdr:cNvPr id="1055" name="RB_Prov_Ant"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35</xdr:row>
          <xdr:rowOff>152400</xdr:rowOff>
        </xdr:from>
        <xdr:to>
          <xdr:col>2</xdr:col>
          <xdr:colOff>121920</xdr:colOff>
          <xdr:row>38</xdr:row>
          <xdr:rowOff>30480</xdr:rowOff>
        </xdr:to>
        <xdr:sp macro="" textlink="">
          <xdr:nvSpPr>
            <xdr:cNvPr id="1056" name="RB_Prov_BHG"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33</xdr:row>
          <xdr:rowOff>182880</xdr:rowOff>
        </xdr:from>
        <xdr:to>
          <xdr:col>16</xdr:col>
          <xdr:colOff>121920</xdr:colOff>
          <xdr:row>37</xdr:row>
          <xdr:rowOff>0</xdr:rowOff>
        </xdr:to>
        <xdr:sp macro="" textlink="">
          <xdr:nvSpPr>
            <xdr:cNvPr id="1067" name="RB_Prov_Lim"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35</xdr:row>
          <xdr:rowOff>152400</xdr:rowOff>
        </xdr:from>
        <xdr:to>
          <xdr:col>16</xdr:col>
          <xdr:colOff>121920</xdr:colOff>
          <xdr:row>38</xdr:row>
          <xdr:rowOff>30480</xdr:rowOff>
        </xdr:to>
        <xdr:sp macro="" textlink="">
          <xdr:nvSpPr>
            <xdr:cNvPr id="1068" name="RB_Prov_OV"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33</xdr:row>
          <xdr:rowOff>182880</xdr:rowOff>
        </xdr:from>
        <xdr:to>
          <xdr:col>30</xdr:col>
          <xdr:colOff>121920</xdr:colOff>
          <xdr:row>37</xdr:row>
          <xdr:rowOff>0</xdr:rowOff>
        </xdr:to>
        <xdr:sp macro="" textlink="">
          <xdr:nvSpPr>
            <xdr:cNvPr id="1069" name="RB_Prov_VB"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35</xdr:row>
          <xdr:rowOff>152400</xdr:rowOff>
        </xdr:from>
        <xdr:to>
          <xdr:col>30</xdr:col>
          <xdr:colOff>121920</xdr:colOff>
          <xdr:row>38</xdr:row>
          <xdr:rowOff>30480</xdr:rowOff>
        </xdr:to>
        <xdr:sp macro="" textlink="">
          <xdr:nvSpPr>
            <xdr:cNvPr id="1070" name="RB_Prov_WV"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29</xdr:row>
          <xdr:rowOff>182880</xdr:rowOff>
        </xdr:from>
        <xdr:to>
          <xdr:col>30</xdr:col>
          <xdr:colOff>121920</xdr:colOff>
          <xdr:row>32</xdr:row>
          <xdr:rowOff>30480</xdr:rowOff>
        </xdr:to>
        <xdr:sp macro="" textlink="">
          <xdr:nvSpPr>
            <xdr:cNvPr id="1071" name="RB_OnderwijsNet_Prov"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29</xdr:row>
          <xdr:rowOff>182880</xdr:rowOff>
        </xdr:from>
        <xdr:to>
          <xdr:col>16</xdr:col>
          <xdr:colOff>121920</xdr:colOff>
          <xdr:row>32</xdr:row>
          <xdr:rowOff>30480</xdr:rowOff>
        </xdr:to>
        <xdr:sp macro="" textlink="">
          <xdr:nvSpPr>
            <xdr:cNvPr id="1072" name="RB_OnderwijsNet_Gem"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56</xdr:row>
          <xdr:rowOff>160020</xdr:rowOff>
        </xdr:from>
        <xdr:to>
          <xdr:col>2</xdr:col>
          <xdr:colOff>121920</xdr:colOff>
          <xdr:row>59</xdr:row>
          <xdr:rowOff>7620</xdr:rowOff>
        </xdr:to>
        <xdr:sp macro="" textlink="">
          <xdr:nvSpPr>
            <xdr:cNvPr id="1074" name="RB_Diko_True"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58</xdr:row>
          <xdr:rowOff>0</xdr:rowOff>
        </xdr:from>
        <xdr:to>
          <xdr:col>2</xdr:col>
          <xdr:colOff>121920</xdr:colOff>
          <xdr:row>60</xdr:row>
          <xdr:rowOff>38100</xdr:rowOff>
        </xdr:to>
        <xdr:sp macro="" textlink="">
          <xdr:nvSpPr>
            <xdr:cNvPr id="1075" name="RB_Diko_False"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119</xdr:row>
          <xdr:rowOff>0</xdr:rowOff>
        </xdr:from>
        <xdr:to>
          <xdr:col>2</xdr:col>
          <xdr:colOff>121920</xdr:colOff>
          <xdr:row>122</xdr:row>
          <xdr:rowOff>7620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120</xdr:row>
          <xdr:rowOff>160020</xdr:rowOff>
        </xdr:from>
        <xdr:to>
          <xdr:col>2</xdr:col>
          <xdr:colOff>121920</xdr:colOff>
          <xdr:row>123</xdr:row>
          <xdr:rowOff>38100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127</xdr:row>
          <xdr:rowOff>0</xdr:rowOff>
        </xdr:from>
        <xdr:to>
          <xdr:col>2</xdr:col>
          <xdr:colOff>121920</xdr:colOff>
          <xdr:row>130</xdr:row>
          <xdr:rowOff>7620</xdr:rowOff>
        </xdr:to>
        <xdr:sp macro="" textlink="">
          <xdr:nvSpPr>
            <xdr:cNvPr id="1078" name="RB_CoordinerendeMacht_True"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128</xdr:row>
          <xdr:rowOff>160020</xdr:rowOff>
        </xdr:from>
        <xdr:to>
          <xdr:col>2</xdr:col>
          <xdr:colOff>121920</xdr:colOff>
          <xdr:row>131</xdr:row>
          <xdr:rowOff>38100</xdr:rowOff>
        </xdr:to>
        <xdr:sp macro="" textlink="">
          <xdr:nvSpPr>
            <xdr:cNvPr id="1079" name="RB_CoordinerendeMacht_False"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119</xdr:row>
          <xdr:rowOff>0</xdr:rowOff>
        </xdr:from>
        <xdr:to>
          <xdr:col>2</xdr:col>
          <xdr:colOff>121920</xdr:colOff>
          <xdr:row>122</xdr:row>
          <xdr:rowOff>7620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120</xdr:row>
          <xdr:rowOff>160020</xdr:rowOff>
        </xdr:from>
        <xdr:to>
          <xdr:col>2</xdr:col>
          <xdr:colOff>121920</xdr:colOff>
          <xdr:row>123</xdr:row>
          <xdr:rowOff>38100</xdr:rowOff>
        </xdr:to>
        <xdr:sp macro="" textlink="">
          <xdr:nvSpPr>
            <xdr:cNvPr id="1082" name="RB_Samen_Met_Andere_IM_False"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160</xdr:row>
          <xdr:rowOff>0</xdr:rowOff>
        </xdr:from>
        <xdr:to>
          <xdr:col>2</xdr:col>
          <xdr:colOff>121920</xdr:colOff>
          <xdr:row>162</xdr:row>
          <xdr:rowOff>38100</xdr:rowOff>
        </xdr:to>
        <xdr:sp macro="" textlink="">
          <xdr:nvSpPr>
            <xdr:cNvPr id="1083" name="RB_Samen_Met_Andere_OI_True"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162</xdr:row>
          <xdr:rowOff>0</xdr:rowOff>
        </xdr:from>
        <xdr:to>
          <xdr:col>2</xdr:col>
          <xdr:colOff>121920</xdr:colOff>
          <xdr:row>163</xdr:row>
          <xdr:rowOff>38100</xdr:rowOff>
        </xdr:to>
        <xdr:sp macro="" textlink="">
          <xdr:nvSpPr>
            <xdr:cNvPr id="1084" name="RB_Samen_Met_Andere_OI_False"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263</xdr:row>
          <xdr:rowOff>160020</xdr:rowOff>
        </xdr:from>
        <xdr:to>
          <xdr:col>2</xdr:col>
          <xdr:colOff>121920</xdr:colOff>
          <xdr:row>270</xdr:row>
          <xdr:rowOff>7620</xdr:rowOff>
        </xdr:to>
        <xdr:sp macro="" textlink="">
          <xdr:nvSpPr>
            <xdr:cNvPr id="1085" name="RB_SamenWerking_OV_PS_True"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263</xdr:row>
          <xdr:rowOff>152400</xdr:rowOff>
        </xdr:from>
        <xdr:to>
          <xdr:col>2</xdr:col>
          <xdr:colOff>114300</xdr:colOff>
          <xdr:row>267</xdr:row>
          <xdr:rowOff>7620</xdr:rowOff>
        </xdr:to>
        <xdr:sp macro="" textlink="">
          <xdr:nvSpPr>
            <xdr:cNvPr id="1086" name="RB_SamenWerking_OV_PS_False"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270</xdr:row>
          <xdr:rowOff>0</xdr:rowOff>
        </xdr:from>
        <xdr:to>
          <xdr:col>2</xdr:col>
          <xdr:colOff>121920</xdr:colOff>
          <xdr:row>273</xdr:row>
          <xdr:rowOff>7620</xdr:rowOff>
        </xdr:to>
        <xdr:sp macro="" textlink="">
          <xdr:nvSpPr>
            <xdr:cNvPr id="1087" name="CB_Dienst_Onr_Erfgoed"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272</xdr:row>
          <xdr:rowOff>0</xdr:rowOff>
        </xdr:from>
        <xdr:to>
          <xdr:col>2</xdr:col>
          <xdr:colOff>121920</xdr:colOff>
          <xdr:row>275</xdr:row>
          <xdr:rowOff>7620</xdr:rowOff>
        </xdr:to>
        <xdr:sp macro="" textlink="">
          <xdr:nvSpPr>
            <xdr:cNvPr id="1088" name="CB_VIPA"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274</xdr:row>
          <xdr:rowOff>0</xdr:rowOff>
        </xdr:from>
        <xdr:to>
          <xdr:col>2</xdr:col>
          <xdr:colOff>121920</xdr:colOff>
          <xdr:row>277</xdr:row>
          <xdr:rowOff>22860</xdr:rowOff>
        </xdr:to>
        <xdr:sp macro="" textlink="">
          <xdr:nvSpPr>
            <xdr:cNvPr id="1089" name="CB_VGC"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278</xdr:row>
          <xdr:rowOff>0</xdr:rowOff>
        </xdr:from>
        <xdr:to>
          <xdr:col>2</xdr:col>
          <xdr:colOff>121920</xdr:colOff>
          <xdr:row>281</xdr:row>
          <xdr:rowOff>0</xdr:rowOff>
        </xdr:to>
        <xdr:sp macro="" textlink="">
          <xdr:nvSpPr>
            <xdr:cNvPr id="1090" name="CB_Andere_Overheden"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256</xdr:row>
          <xdr:rowOff>0</xdr:rowOff>
        </xdr:from>
        <xdr:to>
          <xdr:col>2</xdr:col>
          <xdr:colOff>121920</xdr:colOff>
          <xdr:row>259</xdr:row>
          <xdr:rowOff>7620</xdr:rowOff>
        </xdr:to>
        <xdr:sp macro="" textlink="">
          <xdr:nvSpPr>
            <xdr:cNvPr id="1091" name="RB_Schadeloosstelling_True"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260</xdr:row>
          <xdr:rowOff>0</xdr:rowOff>
        </xdr:from>
        <xdr:to>
          <xdr:col>2</xdr:col>
          <xdr:colOff>121920</xdr:colOff>
          <xdr:row>262</xdr:row>
          <xdr:rowOff>38100</xdr:rowOff>
        </xdr:to>
        <xdr:sp macro="" textlink="">
          <xdr:nvSpPr>
            <xdr:cNvPr id="1092" name="RB_Schadeloosstelling_False"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51</xdr:row>
          <xdr:rowOff>160020</xdr:rowOff>
        </xdr:from>
        <xdr:to>
          <xdr:col>2</xdr:col>
          <xdr:colOff>121920</xdr:colOff>
          <xdr:row>56</xdr:row>
          <xdr:rowOff>0</xdr:rowOff>
        </xdr:to>
        <xdr:sp macro="" textlink="">
          <xdr:nvSpPr>
            <xdr:cNvPr id="1096" name="RB_Minder_Dan_125D_True"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53</xdr:row>
          <xdr:rowOff>0</xdr:rowOff>
        </xdr:from>
        <xdr:to>
          <xdr:col>2</xdr:col>
          <xdr:colOff>121920</xdr:colOff>
          <xdr:row>55</xdr:row>
          <xdr:rowOff>38100</xdr:rowOff>
        </xdr:to>
        <xdr:sp macro="" textlink="">
          <xdr:nvSpPr>
            <xdr:cNvPr id="1097" name="RB_Minder_Dan_125D_False"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285</xdr:row>
          <xdr:rowOff>0</xdr:rowOff>
        </xdr:from>
        <xdr:to>
          <xdr:col>2</xdr:col>
          <xdr:colOff>121920</xdr:colOff>
          <xdr:row>287</xdr:row>
          <xdr:rowOff>30480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283</xdr:row>
          <xdr:rowOff>0</xdr:rowOff>
        </xdr:from>
        <xdr:to>
          <xdr:col>2</xdr:col>
          <xdr:colOff>121920</xdr:colOff>
          <xdr:row>285</xdr:row>
          <xdr:rowOff>22860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283</xdr:row>
          <xdr:rowOff>0</xdr:rowOff>
        </xdr:from>
        <xdr:to>
          <xdr:col>2</xdr:col>
          <xdr:colOff>121920</xdr:colOff>
          <xdr:row>285</xdr:row>
          <xdr:rowOff>22860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42</xdr:row>
          <xdr:rowOff>0</xdr:rowOff>
        </xdr:from>
        <xdr:to>
          <xdr:col>2</xdr:col>
          <xdr:colOff>121920</xdr:colOff>
          <xdr:row>45</xdr:row>
          <xdr:rowOff>22860</xdr:rowOff>
        </xdr:to>
        <xdr:sp macro="" textlink="">
          <xdr:nvSpPr>
            <xdr:cNvPr id="1107" name="RB_Standaardprocedure"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44</xdr:row>
          <xdr:rowOff>0</xdr:rowOff>
        </xdr:from>
        <xdr:to>
          <xdr:col>2</xdr:col>
          <xdr:colOff>121920</xdr:colOff>
          <xdr:row>47</xdr:row>
          <xdr:rowOff>22860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44</xdr:row>
          <xdr:rowOff>0</xdr:rowOff>
        </xdr:from>
        <xdr:to>
          <xdr:col>2</xdr:col>
          <xdr:colOff>121920</xdr:colOff>
          <xdr:row>47</xdr:row>
          <xdr:rowOff>22860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44</xdr:row>
          <xdr:rowOff>0</xdr:rowOff>
        </xdr:from>
        <xdr:to>
          <xdr:col>2</xdr:col>
          <xdr:colOff>121920</xdr:colOff>
          <xdr:row>47</xdr:row>
          <xdr:rowOff>22860</xdr:rowOff>
        </xdr:to>
        <xdr:sp macro="" textlink="">
          <xdr:nvSpPr>
            <xdr:cNvPr id="1110" name="RB_Verkorteprocedure"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46</xdr:row>
          <xdr:rowOff>0</xdr:rowOff>
        </xdr:from>
        <xdr:to>
          <xdr:col>2</xdr:col>
          <xdr:colOff>137160</xdr:colOff>
          <xdr:row>49</xdr:row>
          <xdr:rowOff>7620</xdr:rowOff>
        </xdr:to>
        <xdr:sp macro="" textlink="">
          <xdr:nvSpPr>
            <xdr:cNvPr id="1111" name="RB_Standaardprocedure"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48</xdr:row>
          <xdr:rowOff>7620</xdr:rowOff>
        </xdr:from>
        <xdr:to>
          <xdr:col>2</xdr:col>
          <xdr:colOff>137160</xdr:colOff>
          <xdr:row>51</xdr:row>
          <xdr:rowOff>0</xdr:rowOff>
        </xdr:to>
        <xdr:sp macro="" textlink="">
          <xdr:nvSpPr>
            <xdr:cNvPr id="1112" name="RB_Standaardprocedure"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43960</xdr:colOff>
      <xdr:row>587</xdr:row>
      <xdr:rowOff>21980</xdr:rowOff>
    </xdr:from>
    <xdr:to>
      <xdr:col>27</xdr:col>
      <xdr:colOff>29306</xdr:colOff>
      <xdr:row>589</xdr:row>
      <xdr:rowOff>161192</xdr:rowOff>
    </xdr:to>
    <xdr:sp macro="" textlink="">
      <xdr:nvSpPr>
        <xdr:cNvPr id="53" name="Tekstvak 52">
          <a:extLst>
            <a:ext uri="{FF2B5EF4-FFF2-40B4-BE49-F238E27FC236}">
              <a16:creationId xmlns:a16="http://schemas.microsoft.com/office/drawing/2014/main" id="{00000000-0008-0000-0000-000035000000}"/>
            </a:ext>
          </a:extLst>
        </xdr:cNvPr>
        <xdr:cNvSpPr txBox="1"/>
      </xdr:nvSpPr>
      <xdr:spPr>
        <a:xfrm>
          <a:off x="3884440" y="2498480"/>
          <a:ext cx="130126" cy="207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nl-BE" sz="1100"/>
        </a:p>
      </xdr:txBody>
    </xdr:sp>
    <xdr:clientData/>
  </xdr:twoCellAnchor>
  <mc:AlternateContent xmlns:mc="http://schemas.openxmlformats.org/markup-compatibility/2006">
    <mc:Choice xmlns:a14="http://schemas.microsoft.com/office/drawing/2010/main" Requires="a14">
      <xdr:twoCellAnchor editAs="oneCell">
        <xdr:from>
          <xdr:col>0</xdr:col>
          <xdr:colOff>160020</xdr:colOff>
          <xdr:row>276</xdr:row>
          <xdr:rowOff>30480</xdr:rowOff>
        </xdr:from>
        <xdr:to>
          <xdr:col>2</xdr:col>
          <xdr:colOff>121920</xdr:colOff>
          <xdr:row>279</xdr:row>
          <xdr:rowOff>7620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30480</xdr:colOff>
          <xdr:row>411</xdr:row>
          <xdr:rowOff>0</xdr:rowOff>
        </xdr:from>
        <xdr:to>
          <xdr:col>35</xdr:col>
          <xdr:colOff>38100</xdr:colOff>
          <xdr:row>413</xdr:row>
          <xdr:rowOff>7620</xdr:rowOff>
        </xdr:to>
        <xdr:sp macro="" textlink="">
          <xdr:nvSpPr>
            <xdr:cNvPr id="1115" name="CB_GebAfgebrOntrGesubAGIOnGeb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557</xdr:row>
          <xdr:rowOff>0</xdr:rowOff>
        </xdr:from>
        <xdr:to>
          <xdr:col>2</xdr:col>
          <xdr:colOff>121920</xdr:colOff>
          <xdr:row>560</xdr:row>
          <xdr:rowOff>7620</xdr:rowOff>
        </xdr:to>
        <xdr:sp macro="" textlink="">
          <xdr:nvSpPr>
            <xdr:cNvPr id="1116" name="CB_BewijsstukZakelijkRechtJN"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560</xdr:row>
          <xdr:rowOff>152400</xdr:rowOff>
        </xdr:from>
        <xdr:to>
          <xdr:col>2</xdr:col>
          <xdr:colOff>121920</xdr:colOff>
          <xdr:row>564</xdr:row>
          <xdr:rowOff>0</xdr:rowOff>
        </xdr:to>
        <xdr:sp macro="" textlink="">
          <xdr:nvSpPr>
            <xdr:cNvPr id="1117" name="CB_BewijsstukSamenwmod"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563</xdr:row>
          <xdr:rowOff>0</xdr:rowOff>
        </xdr:from>
        <xdr:to>
          <xdr:col>2</xdr:col>
          <xdr:colOff>121920</xdr:colOff>
          <xdr:row>566</xdr:row>
          <xdr:rowOff>7620</xdr:rowOff>
        </xdr:to>
        <xdr:sp macro="" textlink="">
          <xdr:nvSpPr>
            <xdr:cNvPr id="1118" name="CB_BewijsstukBerekBrutoOpp"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559</xdr:row>
          <xdr:rowOff>0</xdr:rowOff>
        </xdr:from>
        <xdr:to>
          <xdr:col>2</xdr:col>
          <xdr:colOff>121920</xdr:colOff>
          <xdr:row>562</xdr:row>
          <xdr:rowOff>7620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564</xdr:row>
          <xdr:rowOff>152400</xdr:rowOff>
        </xdr:from>
        <xdr:to>
          <xdr:col>2</xdr:col>
          <xdr:colOff>121920</xdr:colOff>
          <xdr:row>567</xdr:row>
          <xdr:rowOff>30480</xdr:rowOff>
        </xdr:to>
        <xdr:sp macro="" textlink="">
          <xdr:nvSpPr>
            <xdr:cNvPr id="1121" name="CB_BewijsstukBerekBrutoOpp"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566</xdr:row>
          <xdr:rowOff>137160</xdr:rowOff>
        </xdr:from>
        <xdr:to>
          <xdr:col>2</xdr:col>
          <xdr:colOff>121920</xdr:colOff>
          <xdr:row>568</xdr:row>
          <xdr:rowOff>38100</xdr:rowOff>
        </xdr:to>
        <xdr:sp macro="" textlink="">
          <xdr:nvSpPr>
            <xdr:cNvPr id="1122" name="CB_BewijsstukBerekBrutoOpp"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195</xdr:row>
          <xdr:rowOff>0</xdr:rowOff>
        </xdr:from>
        <xdr:to>
          <xdr:col>2</xdr:col>
          <xdr:colOff>121920</xdr:colOff>
          <xdr:row>198</xdr:row>
          <xdr:rowOff>7620</xdr:rowOff>
        </xdr:to>
        <xdr:sp macro="" textlink="">
          <xdr:nvSpPr>
            <xdr:cNvPr id="1130" name="RB_Eigenaar"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197</xdr:row>
          <xdr:rowOff>0</xdr:rowOff>
        </xdr:from>
        <xdr:to>
          <xdr:col>2</xdr:col>
          <xdr:colOff>121920</xdr:colOff>
          <xdr:row>200</xdr:row>
          <xdr:rowOff>7620</xdr:rowOff>
        </xdr:to>
        <xdr:sp macro="" textlink="">
          <xdr:nvSpPr>
            <xdr:cNvPr id="1131" name="RB_Eigenaar"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199</xdr:row>
          <xdr:rowOff>0</xdr:rowOff>
        </xdr:from>
        <xdr:to>
          <xdr:col>2</xdr:col>
          <xdr:colOff>121920</xdr:colOff>
          <xdr:row>202</xdr:row>
          <xdr:rowOff>7620</xdr:rowOff>
        </xdr:to>
        <xdr:sp macro="" textlink="">
          <xdr:nvSpPr>
            <xdr:cNvPr id="1132" name="RB_Eigenaar"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201</xdr:row>
          <xdr:rowOff>0</xdr:rowOff>
        </xdr:from>
        <xdr:to>
          <xdr:col>2</xdr:col>
          <xdr:colOff>121920</xdr:colOff>
          <xdr:row>204</xdr:row>
          <xdr:rowOff>7620</xdr:rowOff>
        </xdr:to>
        <xdr:sp macro="" textlink="">
          <xdr:nvSpPr>
            <xdr:cNvPr id="1133" name="RB_Eigenaar"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203</xdr:row>
          <xdr:rowOff>0</xdr:rowOff>
        </xdr:from>
        <xdr:to>
          <xdr:col>2</xdr:col>
          <xdr:colOff>121920</xdr:colOff>
          <xdr:row>206</xdr:row>
          <xdr:rowOff>7620</xdr:rowOff>
        </xdr:to>
        <xdr:sp macro="" textlink="">
          <xdr:nvSpPr>
            <xdr:cNvPr id="1134" name="RB_Eigenaar"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204</xdr:row>
          <xdr:rowOff>152400</xdr:rowOff>
        </xdr:from>
        <xdr:to>
          <xdr:col>2</xdr:col>
          <xdr:colOff>121920</xdr:colOff>
          <xdr:row>207</xdr:row>
          <xdr:rowOff>30480</xdr:rowOff>
        </xdr:to>
        <xdr:sp macro="" textlink="">
          <xdr:nvSpPr>
            <xdr:cNvPr id="1135" name="RB_Eigenaar"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160</xdr:row>
          <xdr:rowOff>0</xdr:rowOff>
        </xdr:from>
        <xdr:to>
          <xdr:col>2</xdr:col>
          <xdr:colOff>121920</xdr:colOff>
          <xdr:row>162</xdr:row>
          <xdr:rowOff>38100</xdr:rowOff>
        </xdr:to>
        <xdr:sp macro="" textlink="">
          <xdr:nvSpPr>
            <xdr:cNvPr id="1136" name="RB_Samen_Met_Andere_OI_True"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3.xml"/><Relationship Id="rId18" Type="http://schemas.openxmlformats.org/officeDocument/2006/relationships/ctrlProp" Target="../ctrlProps/ctrlProp8.xml"/><Relationship Id="rId26" Type="http://schemas.openxmlformats.org/officeDocument/2006/relationships/ctrlProp" Target="../ctrlProps/ctrlProp16.xml"/><Relationship Id="rId39" Type="http://schemas.openxmlformats.org/officeDocument/2006/relationships/ctrlProp" Target="../ctrlProps/ctrlProp29.xml"/><Relationship Id="rId21" Type="http://schemas.openxmlformats.org/officeDocument/2006/relationships/ctrlProp" Target="../ctrlProps/ctrlProp11.xml"/><Relationship Id="rId34" Type="http://schemas.openxmlformats.org/officeDocument/2006/relationships/ctrlProp" Target="../ctrlProps/ctrlProp24.xml"/><Relationship Id="rId42" Type="http://schemas.openxmlformats.org/officeDocument/2006/relationships/ctrlProp" Target="../ctrlProps/ctrlProp32.xml"/><Relationship Id="rId47" Type="http://schemas.openxmlformats.org/officeDocument/2006/relationships/ctrlProp" Target="../ctrlProps/ctrlProp37.xml"/><Relationship Id="rId50" Type="http://schemas.openxmlformats.org/officeDocument/2006/relationships/ctrlProp" Target="../ctrlProps/ctrlProp40.xml"/><Relationship Id="rId55" Type="http://schemas.openxmlformats.org/officeDocument/2006/relationships/ctrlProp" Target="../ctrlProps/ctrlProp45.xml"/><Relationship Id="rId63" Type="http://schemas.openxmlformats.org/officeDocument/2006/relationships/ctrlProp" Target="../ctrlProps/ctrlProp53.xml"/><Relationship Id="rId68" Type="http://schemas.openxmlformats.org/officeDocument/2006/relationships/ctrlProp" Target="../ctrlProps/ctrlProp58.xml"/><Relationship Id="rId7" Type="http://schemas.openxmlformats.org/officeDocument/2006/relationships/printerSettings" Target="../printerSettings/printerSettings1.bin"/><Relationship Id="rId71" Type="http://schemas.openxmlformats.org/officeDocument/2006/relationships/ctrlProp" Target="../ctrlProps/ctrlProp61.xml"/><Relationship Id="rId2" Type="http://schemas.openxmlformats.org/officeDocument/2006/relationships/hyperlink" Target="http://www.agion.be/" TargetMode="External"/><Relationship Id="rId16" Type="http://schemas.openxmlformats.org/officeDocument/2006/relationships/ctrlProp" Target="../ctrlProps/ctrlProp6.xml"/><Relationship Id="rId29" Type="http://schemas.openxmlformats.org/officeDocument/2006/relationships/ctrlProp" Target="../ctrlProps/ctrlProp19.xml"/><Relationship Id="rId1" Type="http://schemas.openxmlformats.org/officeDocument/2006/relationships/hyperlink" Target="mailto:info@agion.be" TargetMode="External"/><Relationship Id="rId6" Type="http://schemas.openxmlformats.org/officeDocument/2006/relationships/hyperlink" Target="http://www.agion.be/tabel-financi%C3%ABle-norm" TargetMode="External"/><Relationship Id="rId11" Type="http://schemas.openxmlformats.org/officeDocument/2006/relationships/ctrlProp" Target="../ctrlProps/ctrlProp1.xml"/><Relationship Id="rId24" Type="http://schemas.openxmlformats.org/officeDocument/2006/relationships/ctrlProp" Target="../ctrlProps/ctrlProp14.xml"/><Relationship Id="rId32" Type="http://schemas.openxmlformats.org/officeDocument/2006/relationships/ctrlProp" Target="../ctrlProps/ctrlProp22.xml"/><Relationship Id="rId37" Type="http://schemas.openxmlformats.org/officeDocument/2006/relationships/ctrlProp" Target="../ctrlProps/ctrlProp27.xml"/><Relationship Id="rId40" Type="http://schemas.openxmlformats.org/officeDocument/2006/relationships/ctrlProp" Target="../ctrlProps/ctrlProp30.xml"/><Relationship Id="rId45" Type="http://schemas.openxmlformats.org/officeDocument/2006/relationships/ctrlProp" Target="../ctrlProps/ctrlProp35.xml"/><Relationship Id="rId53" Type="http://schemas.openxmlformats.org/officeDocument/2006/relationships/ctrlProp" Target="../ctrlProps/ctrlProp43.xml"/><Relationship Id="rId58" Type="http://schemas.openxmlformats.org/officeDocument/2006/relationships/ctrlProp" Target="../ctrlProps/ctrlProp48.xml"/><Relationship Id="rId66" Type="http://schemas.openxmlformats.org/officeDocument/2006/relationships/ctrlProp" Target="../ctrlProps/ctrlProp56.xml"/><Relationship Id="rId5" Type="http://schemas.openxmlformats.org/officeDocument/2006/relationships/hyperlink" Target="mailto:rf@agion.be" TargetMode="External"/><Relationship Id="rId15" Type="http://schemas.openxmlformats.org/officeDocument/2006/relationships/ctrlProp" Target="../ctrlProps/ctrlProp5.xml"/><Relationship Id="rId23" Type="http://schemas.openxmlformats.org/officeDocument/2006/relationships/ctrlProp" Target="../ctrlProps/ctrlProp13.xml"/><Relationship Id="rId28" Type="http://schemas.openxmlformats.org/officeDocument/2006/relationships/ctrlProp" Target="../ctrlProps/ctrlProp18.xml"/><Relationship Id="rId36" Type="http://schemas.openxmlformats.org/officeDocument/2006/relationships/ctrlProp" Target="../ctrlProps/ctrlProp26.xml"/><Relationship Id="rId49" Type="http://schemas.openxmlformats.org/officeDocument/2006/relationships/ctrlProp" Target="../ctrlProps/ctrlProp39.xml"/><Relationship Id="rId57" Type="http://schemas.openxmlformats.org/officeDocument/2006/relationships/ctrlProp" Target="../ctrlProps/ctrlProp47.xml"/><Relationship Id="rId61" Type="http://schemas.openxmlformats.org/officeDocument/2006/relationships/ctrlProp" Target="../ctrlProps/ctrlProp51.xml"/><Relationship Id="rId10" Type="http://schemas.openxmlformats.org/officeDocument/2006/relationships/vmlDrawing" Target="../drawings/vmlDrawing2.vml"/><Relationship Id="rId19" Type="http://schemas.openxmlformats.org/officeDocument/2006/relationships/ctrlProp" Target="../ctrlProps/ctrlProp9.xml"/><Relationship Id="rId31" Type="http://schemas.openxmlformats.org/officeDocument/2006/relationships/ctrlProp" Target="../ctrlProps/ctrlProp21.xml"/><Relationship Id="rId44" Type="http://schemas.openxmlformats.org/officeDocument/2006/relationships/ctrlProp" Target="../ctrlProps/ctrlProp34.xml"/><Relationship Id="rId52" Type="http://schemas.openxmlformats.org/officeDocument/2006/relationships/ctrlProp" Target="../ctrlProps/ctrlProp42.xml"/><Relationship Id="rId60" Type="http://schemas.openxmlformats.org/officeDocument/2006/relationships/ctrlProp" Target="../ctrlProps/ctrlProp50.xml"/><Relationship Id="rId65" Type="http://schemas.openxmlformats.org/officeDocument/2006/relationships/ctrlProp" Target="../ctrlProps/ctrlProp55.xml"/><Relationship Id="rId4" Type="http://schemas.openxmlformats.org/officeDocument/2006/relationships/hyperlink" Target="http://www.agion.be/tabel-financi%C3%ABle-norm" TargetMode="External"/><Relationship Id="rId9" Type="http://schemas.openxmlformats.org/officeDocument/2006/relationships/vmlDrawing" Target="../drawings/vmlDrawing1.vml"/><Relationship Id="rId14" Type="http://schemas.openxmlformats.org/officeDocument/2006/relationships/ctrlProp" Target="../ctrlProps/ctrlProp4.xml"/><Relationship Id="rId22" Type="http://schemas.openxmlformats.org/officeDocument/2006/relationships/ctrlProp" Target="../ctrlProps/ctrlProp12.xml"/><Relationship Id="rId27" Type="http://schemas.openxmlformats.org/officeDocument/2006/relationships/ctrlProp" Target="../ctrlProps/ctrlProp17.xml"/><Relationship Id="rId30" Type="http://schemas.openxmlformats.org/officeDocument/2006/relationships/ctrlProp" Target="../ctrlProps/ctrlProp20.xml"/><Relationship Id="rId35" Type="http://schemas.openxmlformats.org/officeDocument/2006/relationships/ctrlProp" Target="../ctrlProps/ctrlProp25.xml"/><Relationship Id="rId43" Type="http://schemas.openxmlformats.org/officeDocument/2006/relationships/ctrlProp" Target="../ctrlProps/ctrlProp33.xml"/><Relationship Id="rId48" Type="http://schemas.openxmlformats.org/officeDocument/2006/relationships/ctrlProp" Target="../ctrlProps/ctrlProp38.xml"/><Relationship Id="rId56" Type="http://schemas.openxmlformats.org/officeDocument/2006/relationships/ctrlProp" Target="../ctrlProps/ctrlProp46.xml"/><Relationship Id="rId64" Type="http://schemas.openxmlformats.org/officeDocument/2006/relationships/ctrlProp" Target="../ctrlProps/ctrlProp54.xml"/><Relationship Id="rId69" Type="http://schemas.openxmlformats.org/officeDocument/2006/relationships/ctrlProp" Target="../ctrlProps/ctrlProp59.xml"/><Relationship Id="rId8" Type="http://schemas.openxmlformats.org/officeDocument/2006/relationships/drawing" Target="../drawings/drawing1.xml"/><Relationship Id="rId51" Type="http://schemas.openxmlformats.org/officeDocument/2006/relationships/ctrlProp" Target="../ctrlProps/ctrlProp41.xml"/><Relationship Id="rId72" Type="http://schemas.openxmlformats.org/officeDocument/2006/relationships/ctrlProp" Target="../ctrlProps/ctrlProp62.xml"/><Relationship Id="rId3" Type="http://schemas.openxmlformats.org/officeDocument/2006/relationships/hyperlink" Target="http://www.agion.be/" TargetMode="External"/><Relationship Id="rId12" Type="http://schemas.openxmlformats.org/officeDocument/2006/relationships/ctrlProp" Target="../ctrlProps/ctrlProp2.xml"/><Relationship Id="rId17" Type="http://schemas.openxmlformats.org/officeDocument/2006/relationships/ctrlProp" Target="../ctrlProps/ctrlProp7.xml"/><Relationship Id="rId25" Type="http://schemas.openxmlformats.org/officeDocument/2006/relationships/ctrlProp" Target="../ctrlProps/ctrlProp15.xml"/><Relationship Id="rId33" Type="http://schemas.openxmlformats.org/officeDocument/2006/relationships/ctrlProp" Target="../ctrlProps/ctrlProp23.xml"/><Relationship Id="rId38" Type="http://schemas.openxmlformats.org/officeDocument/2006/relationships/ctrlProp" Target="../ctrlProps/ctrlProp28.xml"/><Relationship Id="rId46" Type="http://schemas.openxmlformats.org/officeDocument/2006/relationships/ctrlProp" Target="../ctrlProps/ctrlProp36.xml"/><Relationship Id="rId59" Type="http://schemas.openxmlformats.org/officeDocument/2006/relationships/ctrlProp" Target="../ctrlProps/ctrlProp49.xml"/><Relationship Id="rId67" Type="http://schemas.openxmlformats.org/officeDocument/2006/relationships/ctrlProp" Target="../ctrlProps/ctrlProp57.xml"/><Relationship Id="rId20" Type="http://schemas.openxmlformats.org/officeDocument/2006/relationships/ctrlProp" Target="../ctrlProps/ctrlProp10.xml"/><Relationship Id="rId41" Type="http://schemas.openxmlformats.org/officeDocument/2006/relationships/ctrlProp" Target="../ctrlProps/ctrlProp31.xml"/><Relationship Id="rId54" Type="http://schemas.openxmlformats.org/officeDocument/2006/relationships/ctrlProp" Target="../ctrlProps/ctrlProp44.xml"/><Relationship Id="rId62" Type="http://schemas.openxmlformats.org/officeDocument/2006/relationships/ctrlProp" Target="../ctrlProps/ctrlProp52.xml"/><Relationship Id="rId70" Type="http://schemas.openxmlformats.org/officeDocument/2006/relationships/ctrlProp" Target="../ctrlProps/ctrlProp6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950"/>
  <sheetViews>
    <sheetView tabSelected="1" view="pageBreakPreview" zoomScaleNormal="145" zoomScaleSheetLayoutView="100" workbookViewId="0">
      <selection activeCell="AI10" sqref="AI10:AP11"/>
    </sheetView>
  </sheetViews>
  <sheetFormatPr defaultColWidth="0" defaultRowHeight="15" customHeight="1" zeroHeight="1" x14ac:dyDescent="0.25"/>
  <cols>
    <col min="1" max="1" width="3" style="1" bestFit="1" customWidth="1"/>
    <col min="2" max="7" width="2.109375" style="2" customWidth="1"/>
    <col min="8" max="8" width="2.88671875" style="2" customWidth="1"/>
    <col min="9" max="9" width="3" style="2" customWidth="1"/>
    <col min="10" max="20" width="2.109375" style="2" customWidth="1"/>
    <col min="21" max="21" width="1.6640625" style="2" customWidth="1"/>
    <col min="22" max="37" width="2.109375" style="2" customWidth="1"/>
    <col min="38" max="38" width="1.44140625" style="2" customWidth="1"/>
    <col min="39" max="41" width="2.109375" style="2" customWidth="1"/>
    <col min="42" max="42" width="2.5546875" style="2" customWidth="1"/>
    <col min="43" max="44" width="0.88671875" style="2" customWidth="1"/>
    <col min="45" max="16384" width="2.109375" style="2" hidden="1"/>
  </cols>
  <sheetData>
    <row r="1" spans="1:42" ht="4.5" customHeight="1" x14ac:dyDescent="0.25">
      <c r="A1" s="1" t="s">
        <v>71</v>
      </c>
    </row>
    <row r="2" spans="1:42" ht="15" customHeight="1" x14ac:dyDescent="0.25">
      <c r="A2" s="4"/>
      <c r="B2" s="196" t="s">
        <v>170</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7" t="s">
        <v>240</v>
      </c>
      <c r="AH2" s="197"/>
      <c r="AI2" s="197"/>
      <c r="AJ2" s="197"/>
      <c r="AK2" s="197"/>
      <c r="AL2" s="197"/>
      <c r="AM2" s="197"/>
      <c r="AN2" s="197"/>
      <c r="AO2" s="197"/>
      <c r="AP2" s="197"/>
    </row>
    <row r="3" spans="1:42" ht="15.75" customHeight="1" x14ac:dyDescent="0.3">
      <c r="A3" s="4"/>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2"/>
      <c r="AH3" s="12"/>
      <c r="AI3" s="13"/>
      <c r="AJ3" s="13"/>
      <c r="AK3" s="13"/>
      <c r="AL3" s="13"/>
      <c r="AM3" s="13"/>
      <c r="AN3" s="13"/>
      <c r="AO3" s="13"/>
      <c r="AP3" s="13"/>
    </row>
    <row r="4" spans="1:42" ht="45" customHeight="1" x14ac:dyDescent="0.3">
      <c r="A4" s="4"/>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2"/>
      <c r="AH4" s="12"/>
      <c r="AI4" s="13"/>
      <c r="AJ4" s="13"/>
      <c r="AK4" s="13"/>
      <c r="AL4" s="13"/>
      <c r="AM4" s="13"/>
      <c r="AN4" s="13"/>
      <c r="AO4" s="13"/>
      <c r="AP4" s="13"/>
    </row>
    <row r="5" spans="1:42" ht="4.5" customHeight="1" x14ac:dyDescent="0.25">
      <c r="A5" s="4"/>
      <c r="B5" s="5"/>
      <c r="C5" s="5"/>
      <c r="D5" s="5"/>
      <c r="E5" s="5"/>
      <c r="F5" s="5"/>
      <c r="G5" s="5"/>
      <c r="H5" s="5"/>
      <c r="I5" s="5"/>
      <c r="J5" s="5"/>
      <c r="K5" s="5"/>
      <c r="L5" s="5"/>
      <c r="M5" s="5"/>
      <c r="N5" s="5"/>
      <c r="O5" s="5"/>
      <c r="P5" s="5"/>
      <c r="Q5" s="5"/>
      <c r="R5" s="5"/>
      <c r="S5" s="5"/>
      <c r="T5" s="5"/>
      <c r="U5" s="5"/>
      <c r="V5" s="5"/>
      <c r="W5" s="5"/>
      <c r="X5" s="5"/>
      <c r="Y5" s="5"/>
      <c r="Z5" s="5"/>
      <c r="AA5" s="5"/>
      <c r="AB5" s="5"/>
      <c r="AC5" s="5"/>
      <c r="AE5" s="3"/>
      <c r="AF5" s="3"/>
      <c r="AG5" s="3"/>
      <c r="AH5" s="3"/>
      <c r="AI5" s="3"/>
      <c r="AJ5" s="3"/>
      <c r="AK5" s="3"/>
    </row>
    <row r="6" spans="1:42" ht="15" customHeight="1" x14ac:dyDescent="0.25">
      <c r="A6" s="4"/>
      <c r="B6" s="198" t="s">
        <v>148</v>
      </c>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row>
    <row r="7" spans="1:42" ht="15" customHeight="1" x14ac:dyDescent="0.25">
      <c r="A7" s="4"/>
      <c r="B7" s="2" t="s">
        <v>0</v>
      </c>
      <c r="AH7" s="199" t="s">
        <v>156</v>
      </c>
      <c r="AI7" s="199"/>
      <c r="AJ7" s="199"/>
      <c r="AK7" s="199"/>
      <c r="AL7" s="199"/>
      <c r="AM7" s="199"/>
      <c r="AN7" s="199"/>
      <c r="AO7" s="199"/>
      <c r="AP7" s="199"/>
    </row>
    <row r="8" spans="1:42" ht="15" customHeight="1" x14ac:dyDescent="0.25">
      <c r="A8" s="4"/>
      <c r="B8" s="14" t="s">
        <v>149</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99" t="s">
        <v>150</v>
      </c>
      <c r="AI8" s="199"/>
      <c r="AJ8" s="199"/>
      <c r="AK8" s="199"/>
      <c r="AL8" s="199"/>
      <c r="AM8" s="199"/>
      <c r="AN8" s="199"/>
      <c r="AO8" s="199"/>
      <c r="AP8" s="199"/>
    </row>
    <row r="9" spans="1:42" ht="15" customHeight="1" x14ac:dyDescent="0.25">
      <c r="A9" s="4"/>
      <c r="B9" s="2" t="s">
        <v>155</v>
      </c>
      <c r="AH9" s="148" t="s">
        <v>2</v>
      </c>
      <c r="AI9" s="148"/>
      <c r="AJ9" s="148"/>
      <c r="AK9" s="148"/>
      <c r="AL9" s="148"/>
      <c r="AM9" s="148"/>
      <c r="AN9" s="148"/>
      <c r="AO9" s="148"/>
      <c r="AP9" s="148"/>
    </row>
    <row r="10" spans="1:42" ht="15" customHeight="1" x14ac:dyDescent="0.25">
      <c r="A10" s="4"/>
      <c r="B10" s="5" t="s">
        <v>151</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200"/>
      <c r="AJ10" s="201"/>
      <c r="AK10" s="201"/>
      <c r="AL10" s="201"/>
      <c r="AM10" s="201"/>
      <c r="AN10" s="201"/>
      <c r="AO10" s="201"/>
      <c r="AP10" s="202"/>
    </row>
    <row r="11" spans="1:42" ht="17.399999999999999" customHeight="1" x14ac:dyDescent="0.25">
      <c r="A11" s="14"/>
      <c r="B11" s="15" t="s">
        <v>126</v>
      </c>
      <c r="C11" s="15"/>
      <c r="D11" s="15"/>
      <c r="E11" s="15"/>
      <c r="F11" s="15"/>
      <c r="G11" s="15"/>
      <c r="H11" s="206" t="s">
        <v>152</v>
      </c>
      <c r="I11" s="206"/>
      <c r="J11" s="207" t="s">
        <v>1</v>
      </c>
      <c r="K11" s="207"/>
      <c r="L11" s="207"/>
      <c r="M11" s="207"/>
      <c r="N11" s="207"/>
      <c r="O11" s="207"/>
      <c r="P11" s="207"/>
      <c r="Q11" s="207"/>
      <c r="R11" s="15"/>
      <c r="S11" s="15"/>
      <c r="T11" s="15"/>
      <c r="U11" s="15"/>
      <c r="V11" s="15"/>
      <c r="W11" s="15"/>
      <c r="X11" s="15"/>
      <c r="Y11" s="15"/>
      <c r="Z11" s="15"/>
      <c r="AA11" s="15"/>
      <c r="AB11" s="15"/>
      <c r="AC11" s="15"/>
      <c r="AD11" s="15"/>
      <c r="AE11" s="15"/>
      <c r="AF11" s="15"/>
      <c r="AG11" s="15"/>
      <c r="AH11" s="15"/>
      <c r="AI11" s="203"/>
      <c r="AJ11" s="204"/>
      <c r="AK11" s="204"/>
      <c r="AL11" s="204"/>
      <c r="AM11" s="204"/>
      <c r="AN11" s="204"/>
      <c r="AO11" s="204"/>
      <c r="AP11" s="205"/>
    </row>
    <row r="12" spans="1:42" ht="3.6" customHeight="1" x14ac:dyDescent="0.25">
      <c r="A12" s="14"/>
      <c r="B12" s="15"/>
      <c r="C12" s="15"/>
      <c r="D12" s="15"/>
      <c r="E12" s="15"/>
      <c r="F12" s="15"/>
      <c r="G12" s="15"/>
      <c r="H12" s="16"/>
      <c r="I12" s="16"/>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5"/>
      <c r="AJ12" s="5"/>
      <c r="AK12" s="5"/>
      <c r="AL12" s="5"/>
      <c r="AM12" s="5"/>
      <c r="AN12" s="5"/>
      <c r="AO12" s="5"/>
      <c r="AP12" s="5"/>
    </row>
    <row r="13" spans="1:42" s="64" customFormat="1" ht="12.75" customHeight="1" x14ac:dyDescent="0.25">
      <c r="A13" s="18"/>
      <c r="B13" s="208" t="s">
        <v>3</v>
      </c>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8"/>
      <c r="AO13" s="209"/>
      <c r="AP13" s="209"/>
    </row>
    <row r="14" spans="1:42" s="64" customFormat="1" ht="2.25" customHeight="1" x14ac:dyDescent="0.25">
      <c r="A14" s="18"/>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70"/>
      <c r="AP14" s="70"/>
    </row>
    <row r="15" spans="1:42" s="64" customFormat="1" ht="12.75" customHeight="1" x14ac:dyDescent="0.25">
      <c r="A15" s="18"/>
      <c r="B15" s="210" t="s">
        <v>225</v>
      </c>
      <c r="C15" s="210"/>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1"/>
      <c r="AP15" s="211"/>
    </row>
    <row r="16" spans="1:42" s="64" customFormat="1" ht="12.75" customHeight="1" x14ac:dyDescent="0.25">
      <c r="A16" s="18"/>
      <c r="B16" s="211"/>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row>
    <row r="17" spans="1:42" s="64" customFormat="1" ht="2.25" customHeight="1" x14ac:dyDescent="0.25">
      <c r="A17" s="18"/>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70"/>
      <c r="AP17" s="70"/>
    </row>
    <row r="18" spans="1:42" s="64" customFormat="1" ht="12.75" customHeight="1" x14ac:dyDescent="0.25">
      <c r="A18" s="18"/>
      <c r="B18" s="190" t="s">
        <v>35</v>
      </c>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row>
    <row r="19" spans="1:42" s="64" customFormat="1" ht="2.25" customHeight="1" x14ac:dyDescent="0.25">
      <c r="A19" s="18"/>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70"/>
      <c r="AP19" s="70"/>
    </row>
    <row r="20" spans="1:42" s="64" customFormat="1" ht="12.75" customHeight="1" x14ac:dyDescent="0.25">
      <c r="A20" s="18"/>
      <c r="B20" s="210" t="s">
        <v>172</v>
      </c>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row>
    <row r="21" spans="1:42" s="64" customFormat="1" ht="12.75" customHeight="1" x14ac:dyDescent="0.25">
      <c r="A21" s="18"/>
      <c r="B21" s="211"/>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row>
    <row r="22" spans="1:42" s="64" customFormat="1" ht="2.25" customHeight="1" x14ac:dyDescent="0.25">
      <c r="A22" s="18"/>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70"/>
      <c r="AP22" s="70"/>
    </row>
    <row r="23" spans="1:42" s="64" customFormat="1" ht="12.75" customHeight="1" x14ac:dyDescent="0.25">
      <c r="A23" s="18"/>
      <c r="B23" s="190" t="s">
        <v>63</v>
      </c>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row>
    <row r="24" spans="1:42" s="64" customFormat="1" ht="2.25" customHeight="1" x14ac:dyDescent="0.25">
      <c r="A24" s="18"/>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70"/>
      <c r="AP24" s="70"/>
    </row>
    <row r="25" spans="1:42" s="64" customFormat="1" ht="14.25" customHeight="1" x14ac:dyDescent="0.25">
      <c r="A25" s="69"/>
      <c r="B25" s="192" t="s">
        <v>153</v>
      </c>
      <c r="C25" s="193"/>
      <c r="D25" s="194" t="s">
        <v>1</v>
      </c>
      <c r="E25" s="194"/>
      <c r="F25" s="194"/>
      <c r="G25" s="194"/>
      <c r="H25" s="194"/>
      <c r="I25" s="194"/>
      <c r="J25" s="192" t="s">
        <v>173</v>
      </c>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row>
    <row r="26" spans="1:42" s="64" customFormat="1" ht="12.6" customHeight="1" x14ac:dyDescent="0.25">
      <c r="A26" s="69"/>
      <c r="B26" s="210" t="s">
        <v>174</v>
      </c>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row>
    <row r="27" spans="1:42" s="23" customFormat="1" ht="4.5" customHeight="1" x14ac:dyDescent="0.25">
      <c r="A27" s="18"/>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row>
    <row r="28" spans="1:42" s="23" customFormat="1" ht="15" customHeight="1" x14ac:dyDescent="0.25">
      <c r="A28" s="18"/>
      <c r="B28" s="146" t="s">
        <v>4</v>
      </c>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7"/>
    </row>
    <row r="29" spans="1:42" s="23" customFormat="1" ht="4.5" customHeight="1" x14ac:dyDescent="0.25">
      <c r="A29" s="18"/>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row>
    <row r="30" spans="1:42" s="23" customFormat="1" ht="15" customHeight="1" x14ac:dyDescent="0.25">
      <c r="A30" s="33">
        <v>1</v>
      </c>
      <c r="B30" s="186" t="s">
        <v>226</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row>
    <row r="31" spans="1:42" s="23" customFormat="1" ht="2.25" customHeight="1" x14ac:dyDescent="0.25">
      <c r="A31" s="18"/>
      <c r="B31" s="28"/>
    </row>
    <row r="32" spans="1:42" s="23" customFormat="1" ht="12.75" customHeight="1" x14ac:dyDescent="0.25">
      <c r="A32" s="18"/>
      <c r="C32" s="134" t="s">
        <v>5</v>
      </c>
      <c r="D32" s="134"/>
      <c r="E32" s="134"/>
      <c r="F32" s="134"/>
      <c r="G32" s="134"/>
      <c r="H32" s="134"/>
      <c r="I32" s="134"/>
      <c r="J32" s="134"/>
      <c r="K32" s="134"/>
      <c r="L32" s="134"/>
      <c r="M32" s="134"/>
      <c r="N32" s="134"/>
      <c r="Q32" s="134" t="s">
        <v>101</v>
      </c>
      <c r="R32" s="134"/>
      <c r="S32" s="134"/>
      <c r="T32" s="134"/>
      <c r="U32" s="134"/>
      <c r="V32" s="134"/>
      <c r="W32" s="134"/>
      <c r="X32" s="134"/>
      <c r="Y32" s="134"/>
      <c r="Z32" s="134"/>
      <c r="AA32" s="134"/>
      <c r="AB32" s="134"/>
      <c r="AE32" s="134" t="s">
        <v>102</v>
      </c>
      <c r="AF32" s="134"/>
      <c r="AG32" s="134"/>
      <c r="AH32" s="134"/>
      <c r="AI32" s="134"/>
      <c r="AJ32" s="134"/>
      <c r="AK32" s="134"/>
      <c r="AL32" s="134"/>
      <c r="AM32" s="134"/>
      <c r="AN32" s="134"/>
      <c r="AO32" s="134"/>
      <c r="AP32" s="134"/>
    </row>
    <row r="33" spans="1:42" s="23" customFormat="1" ht="4.5" customHeight="1" x14ac:dyDescent="0.25">
      <c r="A33" s="18"/>
    </row>
    <row r="34" spans="1:42" s="23" customFormat="1" ht="15" customHeight="1" x14ac:dyDescent="0.25">
      <c r="A34" s="18">
        <v>2</v>
      </c>
      <c r="B34" s="186" t="s">
        <v>227</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row>
    <row r="35" spans="1:42" s="23" customFormat="1" ht="2.25" customHeight="1" x14ac:dyDescent="0.25">
      <c r="A35" s="18"/>
    </row>
    <row r="36" spans="1:42" s="23" customFormat="1" ht="12.75" customHeight="1" x14ac:dyDescent="0.25">
      <c r="A36" s="18"/>
      <c r="C36" s="134" t="s">
        <v>57</v>
      </c>
      <c r="D36" s="134"/>
      <c r="E36" s="134"/>
      <c r="F36" s="134"/>
      <c r="G36" s="134"/>
      <c r="H36" s="134"/>
      <c r="I36" s="134"/>
      <c r="J36" s="134"/>
      <c r="K36" s="134"/>
      <c r="L36" s="134"/>
      <c r="M36" s="134"/>
      <c r="N36" s="134"/>
      <c r="Q36" s="134" t="s">
        <v>59</v>
      </c>
      <c r="R36" s="134"/>
      <c r="S36" s="134"/>
      <c r="T36" s="134"/>
      <c r="U36" s="134"/>
      <c r="V36" s="134"/>
      <c r="W36" s="134"/>
      <c r="X36" s="134"/>
      <c r="Y36" s="134"/>
      <c r="Z36" s="134"/>
      <c r="AA36" s="134"/>
      <c r="AB36" s="134"/>
      <c r="AE36" s="134" t="s">
        <v>61</v>
      </c>
      <c r="AF36" s="134"/>
      <c r="AG36" s="134"/>
      <c r="AH36" s="134"/>
      <c r="AI36" s="134"/>
      <c r="AJ36" s="134"/>
      <c r="AK36" s="134"/>
      <c r="AL36" s="134"/>
      <c r="AM36" s="134"/>
      <c r="AN36" s="134"/>
      <c r="AO36" s="134"/>
      <c r="AP36" s="134"/>
    </row>
    <row r="37" spans="1:42" s="23" customFormat="1" ht="2.25" customHeight="1" x14ac:dyDescent="0.25">
      <c r="A37" s="18"/>
    </row>
    <row r="38" spans="1:42" s="23" customFormat="1" ht="12.75" customHeight="1" x14ac:dyDescent="0.25">
      <c r="A38" s="18"/>
      <c r="C38" s="134" t="s">
        <v>58</v>
      </c>
      <c r="D38" s="134"/>
      <c r="E38" s="134"/>
      <c r="F38" s="134"/>
      <c r="G38" s="134"/>
      <c r="H38" s="134"/>
      <c r="I38" s="134"/>
      <c r="J38" s="134"/>
      <c r="K38" s="134"/>
      <c r="L38" s="134"/>
      <c r="M38" s="134"/>
      <c r="N38" s="134"/>
      <c r="Q38" s="134" t="s">
        <v>60</v>
      </c>
      <c r="R38" s="134"/>
      <c r="S38" s="134"/>
      <c r="T38" s="134"/>
      <c r="U38" s="134"/>
      <c r="V38" s="134"/>
      <c r="W38" s="134"/>
      <c r="X38" s="134"/>
      <c r="Y38" s="134"/>
      <c r="Z38" s="134"/>
      <c r="AA38" s="134"/>
      <c r="AB38" s="134"/>
      <c r="AE38" s="134" t="s">
        <v>62</v>
      </c>
      <c r="AF38" s="134"/>
      <c r="AG38" s="134"/>
      <c r="AH38" s="134"/>
      <c r="AI38" s="134"/>
      <c r="AJ38" s="134"/>
      <c r="AK38" s="134"/>
      <c r="AL38" s="134"/>
      <c r="AM38" s="134"/>
      <c r="AN38" s="134"/>
      <c r="AO38" s="134"/>
      <c r="AP38" s="134"/>
    </row>
    <row r="39" spans="1:42" s="23" customFormat="1" ht="4.5" customHeight="1" x14ac:dyDescent="0.25">
      <c r="A39" s="18"/>
    </row>
    <row r="40" spans="1:42" s="26" customFormat="1" ht="15" customHeight="1" x14ac:dyDescent="0.25">
      <c r="A40" s="34">
        <v>3</v>
      </c>
      <c r="B40" s="189" t="s">
        <v>64</v>
      </c>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row>
    <row r="41" spans="1:42" s="26" customFormat="1" ht="2.25" customHeight="1" x14ac:dyDescent="0.25">
      <c r="A41" s="35"/>
    </row>
    <row r="42" spans="1:42" s="26" customFormat="1" ht="26.4" customHeight="1" x14ac:dyDescent="0.25">
      <c r="A42" s="35"/>
      <c r="B42" s="251" t="s">
        <v>146</v>
      </c>
      <c r="C42" s="281"/>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row>
    <row r="43" spans="1:42" s="26" customFormat="1" ht="2.25" customHeight="1" x14ac:dyDescent="0.25">
      <c r="A43" s="35"/>
      <c r="B43" s="36"/>
    </row>
    <row r="44" spans="1:42" s="26" customFormat="1" ht="12.75" customHeight="1" x14ac:dyDescent="0.25">
      <c r="A44" s="35"/>
      <c r="C44" s="139" t="s">
        <v>6</v>
      </c>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row>
    <row r="45" spans="1:42" s="26" customFormat="1" ht="2.25" customHeight="1" x14ac:dyDescent="0.25">
      <c r="A45" s="35"/>
    </row>
    <row r="46" spans="1:42" s="26" customFormat="1" ht="12.6" customHeight="1" x14ac:dyDescent="0.25">
      <c r="A46" s="35"/>
      <c r="C46" s="139" t="s">
        <v>131</v>
      </c>
      <c r="D46" s="139"/>
      <c r="E46" s="139"/>
      <c r="F46" s="139"/>
      <c r="G46" s="139"/>
      <c r="H46" s="139"/>
      <c r="I46" s="139"/>
      <c r="J46" s="139"/>
    </row>
    <row r="47" spans="1:42" s="26" customFormat="1" ht="2.25" customHeight="1" x14ac:dyDescent="0.25">
      <c r="A47" s="35"/>
    </row>
    <row r="48" spans="1:42" s="26" customFormat="1" ht="12.6" customHeight="1" x14ac:dyDescent="0.25">
      <c r="A48" s="35"/>
      <c r="C48" s="139" t="s">
        <v>147</v>
      </c>
      <c r="D48" s="139"/>
      <c r="E48" s="139"/>
      <c r="F48" s="139"/>
      <c r="G48" s="139"/>
      <c r="H48" s="139"/>
      <c r="I48" s="139"/>
      <c r="J48" s="139"/>
      <c r="K48" s="139"/>
      <c r="L48" s="139"/>
      <c r="M48" s="139"/>
      <c r="N48" s="139"/>
      <c r="O48" s="139"/>
      <c r="P48" s="139"/>
      <c r="Q48" s="139"/>
      <c r="R48" s="139"/>
      <c r="S48" s="139"/>
      <c r="T48" s="139"/>
    </row>
    <row r="49" spans="1:42" s="26" customFormat="1" ht="2.25" customHeight="1" x14ac:dyDescent="0.25">
      <c r="A49" s="35"/>
    </row>
    <row r="50" spans="1:42" s="26" customFormat="1" ht="12.6" customHeight="1" x14ac:dyDescent="0.25">
      <c r="A50" s="35"/>
      <c r="C50" s="139" t="s">
        <v>132</v>
      </c>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row>
    <row r="51" spans="1:42" s="26" customFormat="1" ht="4.5" customHeight="1" x14ac:dyDescent="0.25">
      <c r="A51" s="35"/>
    </row>
    <row r="52" spans="1:42" s="26" customFormat="1" ht="31.5" customHeight="1" x14ac:dyDescent="0.25">
      <c r="A52" s="34">
        <v>4</v>
      </c>
      <c r="B52" s="187" t="s">
        <v>133</v>
      </c>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row>
    <row r="53" spans="1:42" s="26" customFormat="1" ht="12.75" customHeight="1" x14ac:dyDescent="0.25">
      <c r="A53" s="35"/>
      <c r="C53" s="195" t="s">
        <v>7</v>
      </c>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row>
    <row r="54" spans="1:42" s="26" customFormat="1" ht="2.25" customHeight="1" x14ac:dyDescent="0.25">
      <c r="A54" s="35"/>
    </row>
    <row r="55" spans="1:42" s="26" customFormat="1" ht="12.75" customHeight="1" x14ac:dyDescent="0.25">
      <c r="A55" s="35"/>
      <c r="C55" s="139" t="s">
        <v>66</v>
      </c>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row>
    <row r="56" spans="1:42" s="26" customFormat="1" ht="4.5" customHeight="1" x14ac:dyDescent="0.25">
      <c r="A56" s="35"/>
    </row>
    <row r="57" spans="1:42" s="26" customFormat="1" ht="15" customHeight="1" x14ac:dyDescent="0.25">
      <c r="A57" s="34">
        <v>5</v>
      </c>
      <c r="B57" s="189" t="s">
        <v>140</v>
      </c>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row>
    <row r="58" spans="1:42" s="26" customFormat="1" ht="12.75" customHeight="1" x14ac:dyDescent="0.25">
      <c r="A58" s="35"/>
      <c r="C58" s="195" t="s">
        <v>7</v>
      </c>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row>
    <row r="59" spans="1:42" s="26" customFormat="1" ht="2.25" customHeight="1" x14ac:dyDescent="0.25">
      <c r="A59" s="35"/>
    </row>
    <row r="60" spans="1:42" s="26" customFormat="1" ht="12.75" customHeight="1" x14ac:dyDescent="0.25">
      <c r="A60" s="35"/>
      <c r="C60" s="139" t="s">
        <v>66</v>
      </c>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39"/>
      <c r="AO60" s="139"/>
      <c r="AP60" s="139"/>
    </row>
    <row r="61" spans="1:42" s="26" customFormat="1" ht="4.5" customHeight="1" x14ac:dyDescent="0.25">
      <c r="A61" s="35"/>
    </row>
    <row r="62" spans="1:42" s="23" customFormat="1" ht="15" customHeight="1" x14ac:dyDescent="0.25">
      <c r="A62" s="33">
        <v>6</v>
      </c>
      <c r="B62" s="186" t="s">
        <v>65</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c r="AN62" s="134"/>
      <c r="AO62" s="134"/>
      <c r="AP62" s="134"/>
    </row>
    <row r="63" spans="1:42" s="23" customFormat="1" ht="2.25" customHeight="1" x14ac:dyDescent="0.25">
      <c r="A63" s="18"/>
      <c r="B63" s="28"/>
    </row>
    <row r="64" spans="1:42" s="64" customFormat="1" ht="15" customHeight="1" x14ac:dyDescent="0.25">
      <c r="A64" s="18"/>
      <c r="C64" s="212" t="s">
        <v>175</v>
      </c>
      <c r="D64" s="212"/>
      <c r="E64" s="212"/>
      <c r="F64" s="212"/>
      <c r="G64" s="212"/>
      <c r="H64" s="212"/>
      <c r="I64" s="212"/>
      <c r="J64" s="212"/>
      <c r="K64" s="212"/>
      <c r="L64" s="212"/>
      <c r="M64" s="212"/>
      <c r="N64" s="212"/>
      <c r="O64" s="212"/>
      <c r="P64" s="212"/>
      <c r="Q64" s="212"/>
      <c r="R64" s="212"/>
      <c r="S64" s="212"/>
      <c r="T64" s="212"/>
      <c r="U64" s="212"/>
      <c r="V64" s="212"/>
      <c r="X64" s="213"/>
      <c r="Y64" s="214"/>
      <c r="Z64" s="214"/>
      <c r="AA64" s="215"/>
      <c r="AC64" s="213"/>
      <c r="AD64" s="214"/>
      <c r="AE64" s="214"/>
      <c r="AF64" s="215"/>
      <c r="AH64" s="213"/>
      <c r="AI64" s="214"/>
      <c r="AJ64" s="214"/>
      <c r="AK64" s="215"/>
      <c r="AM64" s="216"/>
      <c r="AN64" s="214"/>
      <c r="AO64" s="214"/>
      <c r="AP64" s="215"/>
    </row>
    <row r="65" spans="1:42" s="23" customFormat="1" ht="2.25" customHeight="1" x14ac:dyDescent="0.25">
      <c r="A65" s="18"/>
    </row>
    <row r="66" spans="1:42" s="23" customFormat="1" ht="12.75" customHeight="1" x14ac:dyDescent="0.25">
      <c r="A66" s="18"/>
      <c r="C66" s="134" t="s">
        <v>66</v>
      </c>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4"/>
      <c r="AP66" s="134"/>
    </row>
    <row r="67" spans="1:42" s="23" customFormat="1" ht="4.5" customHeight="1" x14ac:dyDescent="0.25">
      <c r="A67" s="18"/>
    </row>
    <row r="68" spans="1:42" s="23" customFormat="1" ht="15" customHeight="1" x14ac:dyDescent="0.25">
      <c r="A68" s="33">
        <v>7</v>
      </c>
      <c r="B68" s="186" t="s">
        <v>98</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row>
    <row r="69" spans="1:42" s="26" customFormat="1" ht="2.25" customHeight="1" x14ac:dyDescent="0.25">
      <c r="A69" s="35"/>
    </row>
    <row r="70" spans="1:42" s="23" customFormat="1" ht="13.8" x14ac:dyDescent="0.25">
      <c r="A70" s="18"/>
      <c r="B70" s="166" t="s">
        <v>8</v>
      </c>
      <c r="C70" s="134"/>
      <c r="D70" s="134"/>
      <c r="E70" s="134"/>
      <c r="F70" s="134"/>
      <c r="G70" s="134"/>
      <c r="H70" s="134"/>
      <c r="I70" s="134"/>
      <c r="J70" s="134"/>
      <c r="K70" s="134"/>
      <c r="L70" s="134"/>
      <c r="M70" s="134"/>
      <c r="N70" s="134"/>
      <c r="O70" s="134"/>
      <c r="Q70" s="167"/>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6"/>
    </row>
    <row r="71" spans="1:42" s="26" customFormat="1" ht="2.25" customHeight="1" x14ac:dyDescent="0.25">
      <c r="A71" s="35"/>
      <c r="N71" s="7"/>
    </row>
    <row r="72" spans="1:42" s="23" customFormat="1" ht="15" customHeight="1" x14ac:dyDescent="0.25">
      <c r="A72" s="18"/>
      <c r="B72" s="166" t="s">
        <v>9</v>
      </c>
      <c r="C72" s="134"/>
      <c r="D72" s="134"/>
      <c r="E72" s="134"/>
      <c r="F72" s="134"/>
      <c r="G72" s="134"/>
      <c r="H72" s="134"/>
      <c r="I72" s="134"/>
      <c r="J72" s="134"/>
      <c r="K72" s="134"/>
      <c r="L72" s="134"/>
      <c r="M72" s="134"/>
      <c r="N72" s="134"/>
      <c r="O72" s="134"/>
      <c r="Q72" s="167"/>
      <c r="R72" s="168"/>
      <c r="S72" s="168"/>
      <c r="T72" s="168"/>
      <c r="U72" s="168"/>
      <c r="V72" s="168"/>
      <c r="W72" s="168"/>
      <c r="X72" s="168"/>
      <c r="Y72" s="168"/>
      <c r="Z72" s="168"/>
      <c r="AA72" s="168"/>
      <c r="AB72" s="168"/>
      <c r="AC72" s="168"/>
      <c r="AD72" s="168"/>
      <c r="AE72" s="168"/>
      <c r="AF72" s="168"/>
      <c r="AG72" s="168"/>
      <c r="AH72" s="168"/>
      <c r="AI72" s="168"/>
      <c r="AJ72" s="168"/>
      <c r="AK72" s="169"/>
      <c r="AL72" s="37"/>
      <c r="AM72" s="167"/>
      <c r="AN72" s="168"/>
      <c r="AO72" s="168"/>
      <c r="AP72" s="169"/>
    </row>
    <row r="73" spans="1:42" s="26" customFormat="1" ht="2.25" customHeight="1" x14ac:dyDescent="0.25">
      <c r="A73" s="35"/>
      <c r="N73" s="7"/>
    </row>
    <row r="74" spans="1:42" s="23" customFormat="1" ht="15" customHeight="1" x14ac:dyDescent="0.25">
      <c r="A74" s="18"/>
      <c r="B74" s="166" t="s">
        <v>10</v>
      </c>
      <c r="C74" s="134"/>
      <c r="D74" s="134"/>
      <c r="E74" s="134"/>
      <c r="F74" s="134"/>
      <c r="G74" s="134"/>
      <c r="H74" s="134"/>
      <c r="I74" s="134"/>
      <c r="J74" s="134"/>
      <c r="K74" s="134"/>
      <c r="L74" s="134"/>
      <c r="M74" s="134"/>
      <c r="N74" s="134"/>
      <c r="O74" s="134"/>
      <c r="Q74" s="252"/>
      <c r="R74" s="253"/>
      <c r="S74" s="253"/>
      <c r="T74" s="254"/>
      <c r="U74" s="38"/>
      <c r="V74" s="163"/>
      <c r="W74" s="164"/>
      <c r="X74" s="164"/>
      <c r="Y74" s="164"/>
      <c r="Z74" s="164"/>
      <c r="AA74" s="164"/>
      <c r="AB74" s="164"/>
      <c r="AC74" s="164"/>
      <c r="AD74" s="164"/>
      <c r="AE74" s="164"/>
      <c r="AF74" s="164"/>
      <c r="AG74" s="164"/>
      <c r="AH74" s="164"/>
      <c r="AI74" s="164"/>
      <c r="AJ74" s="164"/>
      <c r="AK74" s="164"/>
      <c r="AL74" s="164"/>
      <c r="AM74" s="164"/>
      <c r="AN74" s="164"/>
      <c r="AO74" s="164"/>
      <c r="AP74" s="165"/>
    </row>
    <row r="75" spans="1:42" s="23" customFormat="1" ht="2.25" customHeight="1" x14ac:dyDescent="0.25">
      <c r="A75" s="18"/>
    </row>
    <row r="76" spans="1:42" s="23" customFormat="1" ht="15" customHeight="1" x14ac:dyDescent="0.25">
      <c r="A76" s="18"/>
      <c r="B76" s="166" t="s">
        <v>105</v>
      </c>
      <c r="C76" s="134"/>
      <c r="D76" s="134"/>
      <c r="E76" s="134"/>
      <c r="F76" s="134"/>
      <c r="G76" s="134"/>
      <c r="H76" s="134"/>
      <c r="I76" s="134"/>
      <c r="J76" s="134"/>
      <c r="K76" s="134"/>
      <c r="L76" s="134"/>
      <c r="M76" s="134"/>
      <c r="N76" s="134"/>
      <c r="O76" s="134"/>
      <c r="Q76" s="39"/>
      <c r="R76" s="40"/>
      <c r="S76" s="40"/>
      <c r="T76" s="40"/>
      <c r="U76" s="41"/>
      <c r="V76" s="40"/>
      <c r="W76" s="40"/>
      <c r="X76" s="40"/>
      <c r="Y76" s="41"/>
      <c r="Z76" s="40"/>
      <c r="AA76" s="40"/>
      <c r="AB76" s="40"/>
      <c r="AC76" s="41"/>
      <c r="AD76" s="41"/>
      <c r="AE76" s="41"/>
      <c r="AF76" s="41"/>
      <c r="AG76" s="41"/>
      <c r="AH76" s="41"/>
      <c r="AI76" s="41"/>
      <c r="AJ76" s="41"/>
      <c r="AK76" s="41"/>
      <c r="AL76" s="41"/>
      <c r="AM76" s="41"/>
      <c r="AN76" s="41"/>
      <c r="AO76" s="41"/>
      <c r="AP76" s="41"/>
    </row>
    <row r="77" spans="1:42" s="23" customFormat="1" ht="4.5" customHeight="1" x14ac:dyDescent="0.25">
      <c r="A77" s="18"/>
    </row>
    <row r="78" spans="1:42" s="23" customFormat="1" ht="15" customHeight="1" x14ac:dyDescent="0.25">
      <c r="A78" s="33">
        <v>8</v>
      </c>
      <c r="B78" s="186" t="s">
        <v>79</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134"/>
      <c r="AP78" s="134"/>
    </row>
    <row r="79" spans="1:42" s="23" customFormat="1" ht="2.25" customHeight="1" x14ac:dyDescent="0.25">
      <c r="A79" s="18"/>
    </row>
    <row r="80" spans="1:42" s="23" customFormat="1" ht="15" customHeight="1" x14ac:dyDescent="0.25">
      <c r="A80" s="18"/>
      <c r="B80" s="166" t="s">
        <v>8</v>
      </c>
      <c r="C80" s="134"/>
      <c r="D80" s="134"/>
      <c r="E80" s="134"/>
      <c r="F80" s="134"/>
      <c r="G80" s="134"/>
      <c r="H80" s="134"/>
      <c r="I80" s="134"/>
      <c r="J80" s="134"/>
      <c r="K80" s="134"/>
      <c r="L80" s="134"/>
      <c r="M80" s="134"/>
      <c r="N80" s="134"/>
      <c r="O80" s="134"/>
      <c r="Q80" s="167"/>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6"/>
    </row>
    <row r="81" spans="1:42" s="26" customFormat="1" ht="2.25" customHeight="1" x14ac:dyDescent="0.25">
      <c r="A81" s="35"/>
      <c r="N81" s="7"/>
    </row>
    <row r="82" spans="1:42" s="23" customFormat="1" ht="15" customHeight="1" x14ac:dyDescent="0.25">
      <c r="A82" s="18"/>
      <c r="B82" s="166" t="s">
        <v>9</v>
      </c>
      <c r="C82" s="134"/>
      <c r="D82" s="134"/>
      <c r="E82" s="134"/>
      <c r="F82" s="134"/>
      <c r="G82" s="134"/>
      <c r="H82" s="134"/>
      <c r="I82" s="134"/>
      <c r="J82" s="134"/>
      <c r="K82" s="134"/>
      <c r="L82" s="134"/>
      <c r="M82" s="134"/>
      <c r="N82" s="134"/>
      <c r="O82" s="134"/>
      <c r="Q82" s="167"/>
      <c r="R82" s="168"/>
      <c r="S82" s="168"/>
      <c r="T82" s="168"/>
      <c r="U82" s="168"/>
      <c r="V82" s="168"/>
      <c r="W82" s="168"/>
      <c r="X82" s="168"/>
      <c r="Y82" s="168"/>
      <c r="Z82" s="168"/>
      <c r="AA82" s="168"/>
      <c r="AB82" s="168"/>
      <c r="AC82" s="168"/>
      <c r="AD82" s="168"/>
      <c r="AE82" s="168"/>
      <c r="AF82" s="168"/>
      <c r="AG82" s="168"/>
      <c r="AH82" s="168"/>
      <c r="AI82" s="168"/>
      <c r="AJ82" s="168"/>
      <c r="AK82" s="169"/>
      <c r="AL82" s="37"/>
      <c r="AM82" s="167"/>
      <c r="AN82" s="168"/>
      <c r="AO82" s="168"/>
      <c r="AP82" s="169"/>
    </row>
    <row r="83" spans="1:42" s="26" customFormat="1" ht="2.25" customHeight="1" x14ac:dyDescent="0.25">
      <c r="A83" s="35"/>
      <c r="N83" s="7"/>
    </row>
    <row r="84" spans="1:42" s="23" customFormat="1" ht="15" customHeight="1" x14ac:dyDescent="0.25">
      <c r="A84" s="18"/>
      <c r="B84" s="166" t="s">
        <v>10</v>
      </c>
      <c r="C84" s="134"/>
      <c r="D84" s="134"/>
      <c r="E84" s="134"/>
      <c r="F84" s="134"/>
      <c r="G84" s="134"/>
      <c r="H84" s="134"/>
      <c r="I84" s="134"/>
      <c r="J84" s="134"/>
      <c r="K84" s="134"/>
      <c r="L84" s="134"/>
      <c r="M84" s="134"/>
      <c r="N84" s="134"/>
      <c r="O84" s="134"/>
      <c r="Q84" s="167"/>
      <c r="R84" s="168"/>
      <c r="S84" s="168"/>
      <c r="T84" s="169"/>
      <c r="U84" s="38"/>
      <c r="V84" s="163"/>
      <c r="W84" s="164"/>
      <c r="X84" s="164"/>
      <c r="Y84" s="164"/>
      <c r="Z84" s="164"/>
      <c r="AA84" s="164"/>
      <c r="AB84" s="164"/>
      <c r="AC84" s="164"/>
      <c r="AD84" s="164"/>
      <c r="AE84" s="164"/>
      <c r="AF84" s="164"/>
      <c r="AG84" s="164"/>
      <c r="AH84" s="164"/>
      <c r="AI84" s="164"/>
      <c r="AJ84" s="164"/>
      <c r="AK84" s="164"/>
      <c r="AL84" s="164"/>
      <c r="AM84" s="164"/>
      <c r="AN84" s="164"/>
      <c r="AO84" s="164"/>
      <c r="AP84" s="165"/>
    </row>
    <row r="85" spans="1:42" s="23" customFormat="1" ht="4.5" customHeight="1" x14ac:dyDescent="0.25">
      <c r="A85" s="18"/>
    </row>
    <row r="86" spans="1:42" s="23" customFormat="1" ht="4.5" customHeight="1" x14ac:dyDescent="0.25">
      <c r="A86" s="142"/>
      <c r="B86" s="142"/>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c r="AK86" s="142"/>
      <c r="AL86" s="142"/>
      <c r="AM86" s="142"/>
      <c r="AN86" s="142"/>
      <c r="AO86" s="142"/>
      <c r="AP86" s="142"/>
    </row>
    <row r="87" spans="1:42" s="23" customFormat="1" ht="15" customHeight="1" x14ac:dyDescent="0.25">
      <c r="A87" s="33">
        <v>9</v>
      </c>
      <c r="B87" s="186" t="s">
        <v>83</v>
      </c>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134"/>
      <c r="AN87" s="134"/>
      <c r="AO87" s="134"/>
      <c r="AP87" s="134"/>
    </row>
    <row r="88" spans="1:42" s="23" customFormat="1" ht="2.25" customHeight="1" x14ac:dyDescent="0.25">
      <c r="A88" s="18"/>
    </row>
    <row r="89" spans="1:42" s="23" customFormat="1" ht="15" customHeight="1" x14ac:dyDescent="0.25">
      <c r="A89" s="18"/>
      <c r="B89" s="166" t="s">
        <v>8</v>
      </c>
      <c r="C89" s="134"/>
      <c r="D89" s="134"/>
      <c r="E89" s="134"/>
      <c r="F89" s="134"/>
      <c r="G89" s="134"/>
      <c r="H89" s="134"/>
      <c r="I89" s="134"/>
      <c r="J89" s="134"/>
      <c r="K89" s="134"/>
      <c r="L89" s="134"/>
      <c r="M89" s="134"/>
      <c r="N89" s="134"/>
      <c r="O89" s="134"/>
      <c r="Q89" s="167"/>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6"/>
    </row>
    <row r="90" spans="1:42" s="23" customFormat="1" ht="2.25" customHeight="1" x14ac:dyDescent="0.25">
      <c r="A90" s="35"/>
      <c r="C90" s="26"/>
      <c r="D90" s="26"/>
      <c r="E90" s="26"/>
      <c r="F90" s="26"/>
      <c r="G90" s="26"/>
      <c r="H90" s="26"/>
      <c r="I90" s="26"/>
      <c r="J90" s="26"/>
      <c r="K90" s="26"/>
      <c r="L90" s="26"/>
      <c r="N90" s="7"/>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row>
    <row r="91" spans="1:42" s="23" customFormat="1" ht="15" customHeight="1" x14ac:dyDescent="0.25">
      <c r="A91" s="18"/>
      <c r="B91" s="166" t="s">
        <v>9</v>
      </c>
      <c r="C91" s="134"/>
      <c r="D91" s="134"/>
      <c r="E91" s="134"/>
      <c r="F91" s="134"/>
      <c r="G91" s="134"/>
      <c r="H91" s="134"/>
      <c r="I91" s="134"/>
      <c r="J91" s="134"/>
      <c r="K91" s="134"/>
      <c r="L91" s="134"/>
      <c r="M91" s="134"/>
      <c r="N91" s="134"/>
      <c r="O91" s="134"/>
      <c r="Q91" s="167"/>
      <c r="R91" s="168"/>
      <c r="S91" s="168"/>
      <c r="T91" s="168"/>
      <c r="U91" s="168"/>
      <c r="V91" s="168"/>
      <c r="W91" s="168"/>
      <c r="X91" s="168"/>
      <c r="Y91" s="168"/>
      <c r="Z91" s="168"/>
      <c r="AA91" s="168"/>
      <c r="AB91" s="168"/>
      <c r="AC91" s="168"/>
      <c r="AD91" s="168"/>
      <c r="AE91" s="168"/>
      <c r="AF91" s="168"/>
      <c r="AG91" s="168"/>
      <c r="AH91" s="168"/>
      <c r="AI91" s="168"/>
      <c r="AJ91" s="168"/>
      <c r="AK91" s="169"/>
      <c r="AL91" s="37"/>
      <c r="AM91" s="167"/>
      <c r="AN91" s="168"/>
      <c r="AO91" s="168"/>
      <c r="AP91" s="169"/>
    </row>
    <row r="92" spans="1:42" s="26" customFormat="1" ht="2.25" customHeight="1" x14ac:dyDescent="0.25">
      <c r="A92" s="35"/>
      <c r="N92" s="7"/>
    </row>
    <row r="93" spans="1:42" s="23" customFormat="1" ht="15" customHeight="1" x14ac:dyDescent="0.25">
      <c r="A93" s="18"/>
      <c r="B93" s="166" t="s">
        <v>10</v>
      </c>
      <c r="C93" s="134"/>
      <c r="D93" s="134"/>
      <c r="E93" s="134"/>
      <c r="F93" s="134"/>
      <c r="G93" s="134"/>
      <c r="H93" s="134"/>
      <c r="I93" s="134"/>
      <c r="J93" s="134"/>
      <c r="K93" s="134"/>
      <c r="L93" s="134"/>
      <c r="M93" s="134"/>
      <c r="N93" s="134"/>
      <c r="O93" s="134"/>
      <c r="Q93" s="167"/>
      <c r="R93" s="168"/>
      <c r="S93" s="168"/>
      <c r="T93" s="169"/>
      <c r="U93" s="38"/>
      <c r="V93" s="163"/>
      <c r="W93" s="164"/>
      <c r="X93" s="164"/>
      <c r="Y93" s="164"/>
      <c r="Z93" s="164"/>
      <c r="AA93" s="164"/>
      <c r="AB93" s="164"/>
      <c r="AC93" s="164"/>
      <c r="AD93" s="164"/>
      <c r="AE93" s="164"/>
      <c r="AF93" s="164"/>
      <c r="AG93" s="164"/>
      <c r="AH93" s="164"/>
      <c r="AI93" s="164"/>
      <c r="AJ93" s="164"/>
      <c r="AK93" s="164"/>
      <c r="AL93" s="164"/>
      <c r="AM93" s="164"/>
      <c r="AN93" s="164"/>
      <c r="AO93" s="164"/>
      <c r="AP93" s="165"/>
    </row>
    <row r="94" spans="1:42" s="23" customFormat="1" ht="2.25" customHeight="1" x14ac:dyDescent="0.25">
      <c r="A94" s="18"/>
    </row>
    <row r="95" spans="1:42" s="23" customFormat="1" ht="15" customHeight="1" x14ac:dyDescent="0.25">
      <c r="A95" s="18"/>
      <c r="B95" s="166" t="s">
        <v>11</v>
      </c>
      <c r="C95" s="134"/>
      <c r="D95" s="134"/>
      <c r="E95" s="134"/>
      <c r="F95" s="134"/>
      <c r="G95" s="134"/>
      <c r="H95" s="134"/>
      <c r="I95" s="134"/>
      <c r="J95" s="134"/>
      <c r="K95" s="134"/>
      <c r="L95" s="134"/>
      <c r="M95" s="134"/>
      <c r="N95" s="134"/>
      <c r="O95" s="134"/>
      <c r="Q95" s="167"/>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6"/>
    </row>
    <row r="96" spans="1:42" s="26" customFormat="1" ht="15" customHeight="1" x14ac:dyDescent="0.25">
      <c r="A96" s="34">
        <v>10</v>
      </c>
      <c r="B96" s="189" t="s">
        <v>107</v>
      </c>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c r="AN96" s="139"/>
      <c r="AO96" s="139"/>
      <c r="AP96" s="139"/>
    </row>
    <row r="97" spans="1:43" s="26" customFormat="1" ht="2.25" customHeight="1" x14ac:dyDescent="0.25">
      <c r="A97" s="35"/>
    </row>
    <row r="98" spans="1:43" s="26" customFormat="1" ht="15" customHeight="1" x14ac:dyDescent="0.25">
      <c r="A98" s="35"/>
      <c r="B98" s="320" t="s">
        <v>8</v>
      </c>
      <c r="C98" s="139"/>
      <c r="D98" s="139"/>
      <c r="E98" s="139"/>
      <c r="F98" s="139"/>
      <c r="G98" s="139"/>
      <c r="H98" s="139"/>
      <c r="I98" s="139"/>
      <c r="J98" s="139"/>
      <c r="K98" s="139"/>
      <c r="L98" s="139"/>
      <c r="M98" s="139"/>
      <c r="N98" s="139"/>
      <c r="O98" s="139"/>
      <c r="Q98" s="306"/>
      <c r="R98" s="164"/>
      <c r="S98" s="164"/>
      <c r="T98" s="164"/>
      <c r="U98" s="164"/>
      <c r="V98" s="164"/>
      <c r="W98" s="164"/>
      <c r="X98" s="164"/>
      <c r="Y98" s="164"/>
      <c r="Z98" s="164"/>
      <c r="AA98" s="164"/>
      <c r="AB98" s="164"/>
      <c r="AC98" s="164"/>
      <c r="AD98" s="164"/>
      <c r="AE98" s="164"/>
      <c r="AF98" s="164"/>
      <c r="AG98" s="164"/>
      <c r="AH98" s="164"/>
      <c r="AI98" s="164"/>
      <c r="AJ98" s="164"/>
      <c r="AK98" s="164"/>
      <c r="AL98" s="164"/>
      <c r="AM98" s="164"/>
      <c r="AN98" s="164"/>
      <c r="AO98" s="164"/>
      <c r="AP98" s="165"/>
    </row>
    <row r="99" spans="1:43" s="26" customFormat="1" ht="2.25" customHeight="1" x14ac:dyDescent="0.25">
      <c r="A99" s="35"/>
      <c r="N99" s="7"/>
    </row>
    <row r="100" spans="1:43" s="26" customFormat="1" ht="15" customHeight="1" x14ac:dyDescent="0.25">
      <c r="A100" s="35"/>
      <c r="B100" s="320" t="s">
        <v>9</v>
      </c>
      <c r="C100" s="139"/>
      <c r="D100" s="139"/>
      <c r="E100" s="139"/>
      <c r="F100" s="139"/>
      <c r="G100" s="139"/>
      <c r="H100" s="139"/>
      <c r="I100" s="139"/>
      <c r="J100" s="139"/>
      <c r="K100" s="139"/>
      <c r="L100" s="139"/>
      <c r="M100" s="139"/>
      <c r="N100" s="139"/>
      <c r="O100" s="139"/>
      <c r="Q100" s="306"/>
      <c r="R100" s="307"/>
      <c r="S100" s="307"/>
      <c r="T100" s="307"/>
      <c r="U100" s="307"/>
      <c r="V100" s="307"/>
      <c r="W100" s="307"/>
      <c r="X100" s="307"/>
      <c r="Y100" s="307"/>
      <c r="Z100" s="307"/>
      <c r="AA100" s="307"/>
      <c r="AB100" s="307"/>
      <c r="AC100" s="307"/>
      <c r="AD100" s="307"/>
      <c r="AE100" s="307"/>
      <c r="AF100" s="307"/>
      <c r="AG100" s="307"/>
      <c r="AH100" s="307"/>
      <c r="AI100" s="307"/>
      <c r="AJ100" s="307"/>
      <c r="AK100" s="308"/>
      <c r="AL100" s="37"/>
      <c r="AM100" s="306"/>
      <c r="AN100" s="307"/>
      <c r="AO100" s="307"/>
      <c r="AP100" s="308"/>
    </row>
    <row r="101" spans="1:43" s="26" customFormat="1" ht="2.25" customHeight="1" x14ac:dyDescent="0.25">
      <c r="A101" s="35"/>
      <c r="N101" s="7"/>
    </row>
    <row r="102" spans="1:43" s="26" customFormat="1" ht="15" customHeight="1" x14ac:dyDescent="0.25">
      <c r="A102" s="35"/>
      <c r="B102" s="320" t="s">
        <v>10</v>
      </c>
      <c r="C102" s="139"/>
      <c r="D102" s="139"/>
      <c r="E102" s="139"/>
      <c r="F102" s="139"/>
      <c r="G102" s="139"/>
      <c r="H102" s="139"/>
      <c r="I102" s="139"/>
      <c r="J102" s="139"/>
      <c r="K102" s="139"/>
      <c r="L102" s="139"/>
      <c r="M102" s="139"/>
      <c r="N102" s="139"/>
      <c r="O102" s="139"/>
      <c r="Q102" s="306"/>
      <c r="R102" s="307"/>
      <c r="S102" s="307"/>
      <c r="T102" s="308"/>
      <c r="U102" s="42"/>
      <c r="V102" s="163"/>
      <c r="W102" s="164"/>
      <c r="X102" s="164"/>
      <c r="Y102" s="164"/>
      <c r="Z102" s="164"/>
      <c r="AA102" s="164"/>
      <c r="AB102" s="164"/>
      <c r="AC102" s="164"/>
      <c r="AD102" s="164"/>
      <c r="AE102" s="164"/>
      <c r="AF102" s="164"/>
      <c r="AG102" s="164"/>
      <c r="AH102" s="164"/>
      <c r="AI102" s="164"/>
      <c r="AJ102" s="164"/>
      <c r="AK102" s="164"/>
      <c r="AL102" s="164"/>
      <c r="AM102" s="164"/>
      <c r="AN102" s="164"/>
      <c r="AO102" s="164"/>
      <c r="AP102" s="165"/>
    </row>
    <row r="103" spans="1:43" s="26" customFormat="1" ht="2.25" customHeight="1" x14ac:dyDescent="0.25">
      <c r="A103" s="35"/>
    </row>
    <row r="104" spans="1:43" s="26" customFormat="1" ht="29.25" customHeight="1" x14ac:dyDescent="0.25">
      <c r="A104" s="35"/>
      <c r="B104" s="321" t="s">
        <v>176</v>
      </c>
      <c r="C104" s="134"/>
      <c r="D104" s="134"/>
      <c r="E104" s="134"/>
      <c r="F104" s="134"/>
      <c r="G104" s="134"/>
      <c r="H104" s="134"/>
      <c r="I104" s="134"/>
      <c r="J104" s="134"/>
      <c r="K104" s="134"/>
      <c r="L104" s="134"/>
      <c r="M104" s="134"/>
      <c r="N104" s="134"/>
      <c r="O104" s="134"/>
      <c r="Q104" s="306"/>
      <c r="R104" s="164"/>
      <c r="S104" s="164"/>
      <c r="T104" s="164"/>
      <c r="U104" s="164"/>
      <c r="V104" s="164"/>
      <c r="W104" s="164"/>
      <c r="X104" s="164"/>
      <c r="Y104" s="164"/>
      <c r="Z104" s="164"/>
      <c r="AA104" s="164"/>
      <c r="AB104" s="164"/>
      <c r="AC104" s="164"/>
      <c r="AD104" s="164"/>
      <c r="AE104" s="164"/>
      <c r="AF104" s="164"/>
      <c r="AG104" s="164"/>
      <c r="AH104" s="164"/>
      <c r="AI104" s="164"/>
      <c r="AJ104" s="164"/>
      <c r="AK104" s="164"/>
      <c r="AL104" s="164"/>
      <c r="AM104" s="164"/>
      <c r="AN104" s="164"/>
      <c r="AO104" s="164"/>
      <c r="AP104" s="165"/>
    </row>
    <row r="105" spans="1:43" s="26" customFormat="1" ht="4.5" customHeight="1" x14ac:dyDescent="0.25">
      <c r="A105" s="35"/>
    </row>
    <row r="106" spans="1:43" s="23" customFormat="1" ht="15" customHeight="1" x14ac:dyDescent="0.25">
      <c r="A106" s="33">
        <v>11</v>
      </c>
      <c r="B106" s="186" t="s">
        <v>108</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row>
    <row r="107" spans="1:43" s="23" customFormat="1" ht="2.25" customHeight="1" x14ac:dyDescent="0.25">
      <c r="A107" s="18"/>
    </row>
    <row r="108" spans="1:43" s="23" customFormat="1" ht="15" customHeight="1" x14ac:dyDescent="0.25">
      <c r="A108" s="18"/>
      <c r="B108" s="148" t="s">
        <v>38</v>
      </c>
      <c r="C108" s="134"/>
      <c r="D108" s="134"/>
      <c r="E108" s="134"/>
      <c r="F108" s="134"/>
      <c r="G108" s="134"/>
      <c r="H108" s="134"/>
      <c r="I108" s="134"/>
      <c r="J108" s="134"/>
      <c r="K108" s="134"/>
      <c r="L108" s="134"/>
      <c r="M108" s="134"/>
      <c r="N108" s="134"/>
      <c r="O108" s="134"/>
      <c r="Q108" s="269"/>
      <c r="R108" s="270"/>
      <c r="S108" s="270"/>
      <c r="T108" s="270"/>
      <c r="U108" s="270"/>
      <c r="V108" s="270"/>
      <c r="W108" s="270"/>
      <c r="X108" s="270"/>
      <c r="Y108" s="270"/>
      <c r="Z108" s="270"/>
      <c r="AA108" s="270"/>
      <c r="AB108" s="270"/>
      <c r="AC108" s="270"/>
      <c r="AD108" s="270"/>
      <c r="AE108" s="270"/>
      <c r="AF108" s="270"/>
      <c r="AG108" s="270"/>
      <c r="AH108" s="270"/>
      <c r="AI108" s="270"/>
      <c r="AJ108" s="270"/>
      <c r="AK108" s="270"/>
      <c r="AL108" s="270"/>
      <c r="AM108" s="270"/>
      <c r="AN108" s="270"/>
      <c r="AO108" s="270"/>
      <c r="AP108" s="271"/>
      <c r="AQ108" s="6"/>
    </row>
    <row r="109" spans="1:43" s="23" customFormat="1" ht="2.25" customHeight="1" x14ac:dyDescent="0.25">
      <c r="A109" s="18"/>
      <c r="P109" s="22"/>
      <c r="AQ109" s="6"/>
    </row>
    <row r="110" spans="1:43" s="23" customFormat="1" ht="15" customHeight="1" x14ac:dyDescent="0.25">
      <c r="A110" s="18"/>
      <c r="B110" s="148" t="s">
        <v>39</v>
      </c>
      <c r="C110" s="134"/>
      <c r="D110" s="134"/>
      <c r="E110" s="134"/>
      <c r="F110" s="134"/>
      <c r="G110" s="134"/>
      <c r="H110" s="134"/>
      <c r="I110" s="134"/>
      <c r="J110" s="134"/>
      <c r="K110" s="134"/>
      <c r="L110" s="134"/>
      <c r="M110" s="134"/>
      <c r="N110" s="134"/>
      <c r="O110" s="134"/>
      <c r="Q110" s="272"/>
      <c r="R110" s="273"/>
      <c r="S110" s="273"/>
      <c r="T110" s="273"/>
      <c r="U110" s="273"/>
      <c r="V110" s="273"/>
      <c r="W110" s="273"/>
      <c r="X110" s="273"/>
      <c r="Y110" s="273"/>
      <c r="Z110" s="273"/>
      <c r="AA110" s="273"/>
      <c r="AB110" s="273"/>
      <c r="AC110" s="273"/>
      <c r="AD110" s="273"/>
      <c r="AE110" s="273"/>
      <c r="AF110" s="273"/>
      <c r="AG110" s="273"/>
      <c r="AH110" s="273"/>
      <c r="AI110" s="273"/>
      <c r="AJ110" s="273"/>
      <c r="AK110" s="273"/>
      <c r="AL110" s="273"/>
      <c r="AM110" s="273"/>
      <c r="AN110" s="273"/>
      <c r="AO110" s="273"/>
      <c r="AP110" s="274"/>
      <c r="AQ110" s="6"/>
    </row>
    <row r="111" spans="1:43" s="23" customFormat="1" ht="2.25" customHeight="1" x14ac:dyDescent="0.25">
      <c r="A111" s="18"/>
      <c r="P111" s="22"/>
      <c r="AQ111" s="6"/>
    </row>
    <row r="112" spans="1:43" s="23" customFormat="1" ht="15" customHeight="1" x14ac:dyDescent="0.25">
      <c r="A112" s="18"/>
      <c r="B112" s="148" t="s">
        <v>109</v>
      </c>
      <c r="C112" s="134"/>
      <c r="D112" s="134"/>
      <c r="E112" s="134"/>
      <c r="F112" s="134"/>
      <c r="G112" s="134"/>
      <c r="H112" s="134"/>
      <c r="I112" s="134"/>
      <c r="J112" s="134"/>
      <c r="K112" s="134"/>
      <c r="L112" s="134"/>
      <c r="M112" s="134"/>
      <c r="N112" s="134"/>
      <c r="O112" s="134"/>
      <c r="Q112" s="272"/>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73"/>
      <c r="AP112" s="274"/>
      <c r="AQ112" s="6"/>
    </row>
    <row r="113" spans="1:42" s="23" customFormat="1" ht="2.25" customHeight="1" x14ac:dyDescent="0.25">
      <c r="A113" s="18"/>
      <c r="P113" s="22"/>
    </row>
    <row r="114" spans="1:42" s="23" customFormat="1" ht="15" customHeight="1" x14ac:dyDescent="0.25">
      <c r="A114" s="18"/>
      <c r="B114" s="148" t="s">
        <v>67</v>
      </c>
      <c r="C114" s="134"/>
      <c r="D114" s="134"/>
      <c r="E114" s="134"/>
      <c r="F114" s="134"/>
      <c r="G114" s="134"/>
      <c r="H114" s="134"/>
      <c r="I114" s="134"/>
      <c r="J114" s="134"/>
      <c r="K114" s="134"/>
      <c r="L114" s="134"/>
      <c r="M114" s="134"/>
      <c r="N114" s="134"/>
      <c r="O114" s="134"/>
      <c r="Q114" s="275"/>
      <c r="R114" s="276"/>
      <c r="S114" s="276"/>
      <c r="T114" s="276"/>
      <c r="U114" s="276"/>
      <c r="V114" s="277"/>
      <c r="W114" s="134" t="s">
        <v>106</v>
      </c>
      <c r="X114" s="134"/>
      <c r="Z114" s="275"/>
      <c r="AA114" s="276"/>
      <c r="AB114" s="276"/>
      <c r="AC114" s="276"/>
      <c r="AD114" s="276"/>
      <c r="AE114" s="277"/>
      <c r="AF114" s="134" t="s">
        <v>127</v>
      </c>
      <c r="AG114" s="134"/>
      <c r="AI114" s="275"/>
      <c r="AJ114" s="276"/>
      <c r="AK114" s="276"/>
      <c r="AL114" s="276"/>
      <c r="AM114" s="276"/>
      <c r="AN114" s="277"/>
      <c r="AO114" s="134" t="s">
        <v>88</v>
      </c>
      <c r="AP114" s="134"/>
    </row>
    <row r="115" spans="1:42" s="26" customFormat="1" ht="2.25" customHeight="1" x14ac:dyDescent="0.25">
      <c r="A115" s="35"/>
      <c r="P115" s="7"/>
    </row>
    <row r="116" spans="1:42" s="26" customFormat="1" ht="15" customHeight="1" x14ac:dyDescent="0.25">
      <c r="A116" s="35"/>
      <c r="B116" s="329" t="s">
        <v>110</v>
      </c>
      <c r="C116" s="139"/>
      <c r="D116" s="139"/>
      <c r="E116" s="139"/>
      <c r="F116" s="139"/>
      <c r="G116" s="139"/>
      <c r="H116" s="139"/>
      <c r="I116" s="139"/>
      <c r="J116" s="139"/>
      <c r="K116" s="139"/>
      <c r="L116" s="139"/>
      <c r="M116" s="139"/>
      <c r="N116" s="139"/>
      <c r="O116" s="139"/>
      <c r="Q116" s="330" t="s">
        <v>21</v>
      </c>
      <c r="R116" s="330"/>
      <c r="S116" s="8"/>
      <c r="T116" s="8"/>
      <c r="U116" s="43"/>
      <c r="V116" s="330" t="s">
        <v>22</v>
      </c>
      <c r="W116" s="330"/>
      <c r="X116" s="330"/>
      <c r="Y116" s="8"/>
      <c r="Z116" s="8"/>
      <c r="AA116" s="43"/>
      <c r="AB116" s="330" t="s">
        <v>23</v>
      </c>
      <c r="AC116" s="330"/>
      <c r="AD116" s="8"/>
      <c r="AE116" s="8"/>
      <c r="AF116" s="8"/>
      <c r="AG116" s="8"/>
      <c r="AI116" s="43"/>
      <c r="AJ116" s="43"/>
      <c r="AK116" s="43"/>
      <c r="AL116" s="43"/>
      <c r="AM116" s="43"/>
      <c r="AN116" s="43"/>
    </row>
    <row r="117" spans="1:42" s="26" customFormat="1" ht="4.5" customHeight="1" x14ac:dyDescent="0.25">
      <c r="A117" s="35"/>
    </row>
    <row r="118" spans="1:42" s="26" customFormat="1" ht="15" customHeight="1" x14ac:dyDescent="0.25">
      <c r="A118" s="35">
        <v>12</v>
      </c>
      <c r="B118" s="264" t="s">
        <v>111</v>
      </c>
      <c r="C118" s="304"/>
      <c r="D118" s="304"/>
      <c r="E118" s="304"/>
      <c r="F118" s="304"/>
      <c r="G118" s="304"/>
      <c r="H118" s="304"/>
      <c r="I118" s="304"/>
      <c r="J118" s="304"/>
      <c r="K118" s="304"/>
      <c r="L118" s="304"/>
      <c r="M118" s="304"/>
      <c r="N118" s="304"/>
      <c r="O118" s="304"/>
      <c r="P118" s="304"/>
      <c r="Q118" s="304"/>
      <c r="R118" s="304"/>
      <c r="S118" s="304"/>
      <c r="T118" s="304"/>
      <c r="U118" s="304"/>
      <c r="V118" s="304"/>
      <c r="W118" s="304"/>
      <c r="X118" s="304"/>
      <c r="Y118" s="304"/>
      <c r="Z118" s="304"/>
      <c r="AA118" s="304"/>
      <c r="AB118" s="304"/>
      <c r="AC118" s="304"/>
      <c r="AD118" s="304"/>
      <c r="AE118" s="304"/>
      <c r="AF118" s="304"/>
      <c r="AG118" s="304"/>
      <c r="AH118" s="304"/>
      <c r="AI118" s="304"/>
      <c r="AJ118" s="304"/>
      <c r="AK118" s="304"/>
      <c r="AL118" s="304"/>
      <c r="AM118" s="304"/>
      <c r="AN118" s="304"/>
      <c r="AO118" s="304"/>
      <c r="AP118" s="305"/>
    </row>
    <row r="119" spans="1:42" s="26" customFormat="1" ht="1.5" customHeight="1" x14ac:dyDescent="0.25">
      <c r="A119" s="35"/>
      <c r="B119" s="304"/>
      <c r="C119" s="304"/>
      <c r="D119" s="304"/>
      <c r="E119" s="304"/>
      <c r="F119" s="304"/>
      <c r="G119" s="304"/>
      <c r="H119" s="304"/>
      <c r="I119" s="304"/>
      <c r="J119" s="304"/>
      <c r="K119" s="304"/>
      <c r="L119" s="304"/>
      <c r="M119" s="304"/>
      <c r="N119" s="304"/>
      <c r="O119" s="304"/>
      <c r="P119" s="304"/>
      <c r="Q119" s="304"/>
      <c r="R119" s="304"/>
      <c r="S119" s="304"/>
      <c r="T119" s="304"/>
      <c r="U119" s="304"/>
      <c r="V119" s="304"/>
      <c r="W119" s="304"/>
      <c r="X119" s="304"/>
      <c r="Y119" s="304"/>
      <c r="Z119" s="304"/>
      <c r="AA119" s="304"/>
      <c r="AB119" s="304"/>
      <c r="AC119" s="304"/>
      <c r="AD119" s="304"/>
      <c r="AE119" s="304"/>
      <c r="AF119" s="304"/>
      <c r="AG119" s="304"/>
      <c r="AH119" s="304"/>
      <c r="AI119" s="304"/>
      <c r="AJ119" s="304"/>
      <c r="AK119" s="304"/>
      <c r="AL119" s="304"/>
      <c r="AM119" s="304"/>
      <c r="AN119" s="304"/>
      <c r="AO119" s="304"/>
      <c r="AP119" s="305"/>
    </row>
    <row r="120" spans="1:42" s="26" customFormat="1" ht="2.25" customHeight="1" x14ac:dyDescent="0.25">
      <c r="A120" s="35"/>
      <c r="B120" s="36"/>
    </row>
    <row r="121" spans="1:42" s="26" customFormat="1" ht="12.75" customHeight="1" x14ac:dyDescent="0.25">
      <c r="A121" s="35"/>
      <c r="C121" s="139" t="s">
        <v>158</v>
      </c>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139"/>
      <c r="AP121" s="139"/>
    </row>
    <row r="122" spans="1:42" s="26" customFormat="1" ht="2.25" customHeight="1" x14ac:dyDescent="0.25">
      <c r="A122" s="35"/>
    </row>
    <row r="123" spans="1:42" s="26" customFormat="1" ht="12.75" customHeight="1" x14ac:dyDescent="0.25">
      <c r="A123" s="35"/>
      <c r="C123" s="139" t="s">
        <v>159</v>
      </c>
      <c r="D123" s="139"/>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139"/>
      <c r="AP123" s="139"/>
    </row>
    <row r="124" spans="1:42" s="26" customFormat="1" ht="4.5" customHeight="1" x14ac:dyDescent="0.25">
      <c r="A124" s="35"/>
    </row>
    <row r="125" spans="1:42" s="26" customFormat="1" ht="15" customHeight="1" x14ac:dyDescent="0.25">
      <c r="A125" s="34">
        <v>13</v>
      </c>
      <c r="B125" s="189" t="s">
        <v>112</v>
      </c>
      <c r="C125" s="139"/>
      <c r="D125" s="139"/>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139"/>
      <c r="AP125" s="139"/>
    </row>
    <row r="126" spans="1:42" s="23" customFormat="1" ht="2.25" customHeight="1" x14ac:dyDescent="0.25">
      <c r="A126" s="18"/>
    </row>
    <row r="127" spans="1:42" s="23" customFormat="1" ht="40.5" customHeight="1" x14ac:dyDescent="0.25">
      <c r="A127" s="18"/>
      <c r="B127" s="250" t="s">
        <v>177</v>
      </c>
      <c r="C127" s="325"/>
      <c r="D127" s="325"/>
      <c r="E127" s="325"/>
      <c r="F127" s="325"/>
      <c r="G127" s="325"/>
      <c r="H127" s="325"/>
      <c r="I127" s="325"/>
      <c r="J127" s="325"/>
      <c r="K127" s="325"/>
      <c r="L127" s="325"/>
      <c r="M127" s="325"/>
      <c r="N127" s="325"/>
      <c r="O127" s="325"/>
      <c r="P127" s="325"/>
      <c r="Q127" s="325"/>
      <c r="R127" s="325"/>
      <c r="S127" s="325"/>
      <c r="T127" s="325"/>
      <c r="U127" s="325"/>
      <c r="V127" s="325"/>
      <c r="W127" s="325"/>
      <c r="X127" s="325"/>
      <c r="Y127" s="325"/>
      <c r="Z127" s="325"/>
      <c r="AA127" s="325"/>
      <c r="AB127" s="325"/>
      <c r="AC127" s="325"/>
      <c r="AD127" s="325"/>
      <c r="AE127" s="325"/>
      <c r="AF127" s="325"/>
      <c r="AG127" s="325"/>
      <c r="AH127" s="325"/>
      <c r="AI127" s="325"/>
      <c r="AJ127" s="325"/>
      <c r="AK127" s="325"/>
      <c r="AL127" s="325"/>
      <c r="AM127" s="325"/>
      <c r="AN127" s="325"/>
      <c r="AO127" s="325"/>
      <c r="AP127" s="325"/>
    </row>
    <row r="128" spans="1:42" s="26" customFormat="1" ht="2.25" customHeight="1" x14ac:dyDescent="0.25">
      <c r="A128" s="35"/>
      <c r="B128" s="36"/>
    </row>
    <row r="129" spans="1:42" s="26" customFormat="1" ht="12.75" customHeight="1" x14ac:dyDescent="0.25">
      <c r="A129" s="35"/>
      <c r="C129" s="139" t="s">
        <v>160</v>
      </c>
      <c r="D129" s="139"/>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139"/>
      <c r="AP129" s="139"/>
    </row>
    <row r="130" spans="1:42" s="26" customFormat="1" ht="2.25" customHeight="1" x14ac:dyDescent="0.25">
      <c r="A130" s="35"/>
    </row>
    <row r="131" spans="1:42" s="26" customFormat="1" ht="12.75" customHeight="1" x14ac:dyDescent="0.25">
      <c r="A131" s="35"/>
      <c r="C131" s="139" t="s">
        <v>228</v>
      </c>
      <c r="D131" s="139"/>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139"/>
      <c r="AP131" s="139"/>
    </row>
    <row r="132" spans="1:42" s="26" customFormat="1" ht="4.5" customHeight="1" x14ac:dyDescent="0.25">
      <c r="A132" s="35"/>
    </row>
    <row r="133" spans="1:42" s="26" customFormat="1" ht="15" customHeight="1" x14ac:dyDescent="0.25">
      <c r="A133" s="324">
        <v>14</v>
      </c>
      <c r="B133" s="264" t="s">
        <v>113</v>
      </c>
      <c r="C133" s="264"/>
      <c r="D133" s="264"/>
      <c r="E133" s="264"/>
      <c r="F133" s="264"/>
      <c r="G133" s="264"/>
      <c r="H133" s="264"/>
      <c r="I133" s="264"/>
      <c r="J133" s="264"/>
      <c r="K133" s="264"/>
      <c r="L133" s="264"/>
      <c r="M133" s="264"/>
      <c r="N133" s="264"/>
      <c r="O133" s="264"/>
      <c r="P133" s="264"/>
      <c r="Q133" s="264"/>
      <c r="R133" s="264"/>
      <c r="S133" s="264"/>
      <c r="T133" s="264"/>
      <c r="U133" s="264"/>
      <c r="V133" s="264"/>
      <c r="W133" s="264"/>
      <c r="X133" s="264"/>
      <c r="Y133" s="264"/>
      <c r="Z133" s="264"/>
      <c r="AA133" s="264"/>
      <c r="AB133" s="264"/>
      <c r="AC133" s="264"/>
      <c r="AD133" s="264"/>
      <c r="AE133" s="264"/>
      <c r="AF133" s="264"/>
      <c r="AG133" s="264"/>
      <c r="AH133" s="264"/>
      <c r="AI133" s="264"/>
      <c r="AJ133" s="264"/>
      <c r="AK133" s="264"/>
      <c r="AL133" s="264"/>
      <c r="AM133" s="264"/>
      <c r="AN133" s="264"/>
      <c r="AO133" s="264"/>
      <c r="AP133" s="264"/>
    </row>
    <row r="134" spans="1:42" s="26" customFormat="1" ht="6" customHeight="1" x14ac:dyDescent="0.25">
      <c r="A134" s="324"/>
      <c r="B134" s="264"/>
      <c r="C134" s="264"/>
      <c r="D134" s="264"/>
      <c r="E134" s="264"/>
      <c r="F134" s="264"/>
      <c r="G134" s="264"/>
      <c r="H134" s="264"/>
      <c r="I134" s="264"/>
      <c r="J134" s="264"/>
      <c r="K134" s="264"/>
      <c r="L134" s="264"/>
      <c r="M134" s="264"/>
      <c r="N134" s="264"/>
      <c r="O134" s="264"/>
      <c r="P134" s="264"/>
      <c r="Q134" s="264"/>
      <c r="R134" s="264"/>
      <c r="S134" s="264"/>
      <c r="T134" s="264"/>
      <c r="U134" s="264"/>
      <c r="V134" s="264"/>
      <c r="W134" s="264"/>
      <c r="X134" s="264"/>
      <c r="Y134" s="264"/>
      <c r="Z134" s="264"/>
      <c r="AA134" s="264"/>
      <c r="AB134" s="264"/>
      <c r="AC134" s="264"/>
      <c r="AD134" s="264"/>
      <c r="AE134" s="264"/>
      <c r="AF134" s="264"/>
      <c r="AG134" s="264"/>
      <c r="AH134" s="264"/>
      <c r="AI134" s="264"/>
      <c r="AJ134" s="264"/>
      <c r="AK134" s="264"/>
      <c r="AL134" s="264"/>
      <c r="AM134" s="264"/>
      <c r="AN134" s="264"/>
      <c r="AO134" s="264"/>
      <c r="AP134" s="264"/>
    </row>
    <row r="135" spans="1:42" s="26" customFormat="1" ht="2.25" customHeight="1" x14ac:dyDescent="0.25">
      <c r="A135" s="34"/>
      <c r="B135" s="36"/>
    </row>
    <row r="136" spans="1:42" s="26" customFormat="1" ht="15" customHeight="1" x14ac:dyDescent="0.25">
      <c r="A136" s="35"/>
      <c r="B136" s="135" t="s">
        <v>97</v>
      </c>
      <c r="C136" s="139"/>
      <c r="D136" s="139"/>
      <c r="E136" s="139"/>
      <c r="F136" s="139"/>
      <c r="G136" s="139"/>
      <c r="H136" s="139"/>
      <c r="I136" s="139"/>
      <c r="J136" s="139"/>
      <c r="K136" s="139"/>
      <c r="L136" s="139"/>
      <c r="M136" s="139"/>
      <c r="N136" s="139"/>
      <c r="O136" s="139"/>
      <c r="Q136" s="306"/>
      <c r="R136" s="164"/>
      <c r="S136" s="164"/>
      <c r="T136" s="164"/>
      <c r="U136" s="164"/>
      <c r="V136" s="164"/>
      <c r="W136" s="164"/>
      <c r="X136" s="164"/>
      <c r="Y136" s="164"/>
      <c r="Z136" s="164"/>
      <c r="AA136" s="164"/>
      <c r="AB136" s="164"/>
      <c r="AC136" s="164"/>
      <c r="AD136" s="164"/>
      <c r="AE136" s="164"/>
      <c r="AF136" s="164"/>
      <c r="AG136" s="164"/>
      <c r="AH136" s="164"/>
      <c r="AI136" s="164"/>
      <c r="AJ136" s="164"/>
      <c r="AK136" s="164"/>
      <c r="AL136" s="164"/>
      <c r="AM136" s="164"/>
      <c r="AN136" s="164"/>
      <c r="AO136" s="164"/>
      <c r="AP136" s="165"/>
    </row>
    <row r="137" spans="1:42" s="26" customFormat="1" ht="2.25" customHeight="1" x14ac:dyDescent="0.25">
      <c r="A137" s="35"/>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row>
    <row r="138" spans="1:42" s="26" customFormat="1" ht="15" customHeight="1" x14ac:dyDescent="0.25">
      <c r="A138" s="35"/>
      <c r="B138" s="135" t="s">
        <v>9</v>
      </c>
      <c r="C138" s="139"/>
      <c r="D138" s="139"/>
      <c r="E138" s="139"/>
      <c r="F138" s="139"/>
      <c r="G138" s="139"/>
      <c r="H138" s="139"/>
      <c r="I138" s="139"/>
      <c r="J138" s="139"/>
      <c r="K138" s="139"/>
      <c r="L138" s="139"/>
      <c r="M138" s="139"/>
      <c r="N138" s="139"/>
      <c r="O138" s="139"/>
      <c r="Q138" s="306"/>
      <c r="R138" s="307"/>
      <c r="S138" s="307"/>
      <c r="T138" s="307"/>
      <c r="U138" s="307"/>
      <c r="V138" s="307"/>
      <c r="W138" s="307"/>
      <c r="X138" s="307"/>
      <c r="Y138" s="307"/>
      <c r="Z138" s="307"/>
      <c r="AA138" s="307"/>
      <c r="AB138" s="307"/>
      <c r="AC138" s="307"/>
      <c r="AD138" s="307"/>
      <c r="AE138" s="307"/>
      <c r="AF138" s="307"/>
      <c r="AG138" s="307"/>
      <c r="AH138" s="307"/>
      <c r="AI138" s="307"/>
      <c r="AJ138" s="307"/>
      <c r="AK138" s="308"/>
      <c r="AL138" s="44"/>
      <c r="AM138" s="306"/>
      <c r="AN138" s="307"/>
      <c r="AO138" s="307"/>
      <c r="AP138" s="308"/>
    </row>
    <row r="139" spans="1:42" s="26" customFormat="1" ht="2.25" customHeight="1" x14ac:dyDescent="0.25">
      <c r="A139" s="35"/>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row>
    <row r="140" spans="1:42" s="26" customFormat="1" ht="15" customHeight="1" x14ac:dyDescent="0.25">
      <c r="A140" s="35"/>
      <c r="B140" s="135" t="s">
        <v>10</v>
      </c>
      <c r="C140" s="139"/>
      <c r="D140" s="139"/>
      <c r="E140" s="139"/>
      <c r="F140" s="139"/>
      <c r="G140" s="139"/>
      <c r="H140" s="139"/>
      <c r="I140" s="139"/>
      <c r="J140" s="139"/>
      <c r="K140" s="139"/>
      <c r="L140" s="139"/>
      <c r="M140" s="139"/>
      <c r="N140" s="139"/>
      <c r="O140" s="139"/>
      <c r="Q140" s="306"/>
      <c r="R140" s="307"/>
      <c r="S140" s="307"/>
      <c r="T140" s="308"/>
      <c r="U140" s="45"/>
      <c r="V140" s="163"/>
      <c r="W140" s="164"/>
      <c r="X140" s="164"/>
      <c r="Y140" s="164"/>
      <c r="Z140" s="164"/>
      <c r="AA140" s="164"/>
      <c r="AB140" s="164"/>
      <c r="AC140" s="164"/>
      <c r="AD140" s="164"/>
      <c r="AE140" s="164"/>
      <c r="AF140" s="164"/>
      <c r="AG140" s="164"/>
      <c r="AH140" s="164"/>
      <c r="AI140" s="164"/>
      <c r="AJ140" s="164"/>
      <c r="AK140" s="164"/>
      <c r="AL140" s="164"/>
      <c r="AM140" s="164"/>
      <c r="AN140" s="164"/>
      <c r="AO140" s="164"/>
      <c r="AP140" s="165"/>
    </row>
    <row r="141" spans="1:42" s="26" customFormat="1" ht="2.25" customHeight="1" x14ac:dyDescent="0.25">
      <c r="A141" s="35"/>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row>
    <row r="142" spans="1:42" s="26" customFormat="1" ht="15" customHeight="1" x14ac:dyDescent="0.25">
      <c r="A142" s="35"/>
      <c r="B142" s="135" t="s">
        <v>12</v>
      </c>
      <c r="C142" s="139"/>
      <c r="D142" s="139"/>
      <c r="E142" s="139"/>
      <c r="F142" s="139"/>
      <c r="G142" s="139"/>
      <c r="H142" s="139"/>
      <c r="I142" s="139"/>
      <c r="J142" s="139"/>
      <c r="K142" s="139"/>
      <c r="L142" s="139"/>
      <c r="M142" s="139"/>
      <c r="N142" s="139"/>
      <c r="O142" s="139"/>
      <c r="Q142" s="306"/>
      <c r="R142" s="164"/>
      <c r="S142" s="164"/>
      <c r="T142" s="164"/>
      <c r="U142" s="164"/>
      <c r="V142" s="164"/>
      <c r="W142" s="164"/>
      <c r="X142" s="164"/>
      <c r="Y142" s="164"/>
      <c r="Z142" s="164"/>
      <c r="AA142" s="164"/>
      <c r="AB142" s="164"/>
      <c r="AC142" s="164"/>
      <c r="AD142" s="164"/>
      <c r="AE142" s="164"/>
      <c r="AF142" s="164"/>
      <c r="AG142" s="164"/>
      <c r="AH142" s="164"/>
      <c r="AI142" s="164"/>
      <c r="AJ142" s="164"/>
      <c r="AK142" s="164"/>
      <c r="AL142" s="164"/>
      <c r="AM142" s="164"/>
      <c r="AN142" s="164"/>
      <c r="AO142" s="164"/>
      <c r="AP142" s="165"/>
    </row>
    <row r="143" spans="1:42" s="26" customFormat="1" ht="2.25" customHeight="1" x14ac:dyDescent="0.25">
      <c r="A143" s="35"/>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row>
    <row r="144" spans="1:42" s="26" customFormat="1" ht="15" customHeight="1" x14ac:dyDescent="0.25">
      <c r="A144" s="35"/>
      <c r="B144" s="135" t="s">
        <v>13</v>
      </c>
      <c r="C144" s="139"/>
      <c r="D144" s="139"/>
      <c r="E144" s="139"/>
      <c r="F144" s="139"/>
      <c r="G144" s="139"/>
      <c r="H144" s="139"/>
      <c r="I144" s="139"/>
      <c r="J144" s="139"/>
      <c r="K144" s="139"/>
      <c r="L144" s="139"/>
      <c r="M144" s="139"/>
      <c r="N144" s="139"/>
      <c r="O144" s="139"/>
      <c r="Q144" s="306"/>
      <c r="R144" s="164"/>
      <c r="S144" s="164"/>
      <c r="T144" s="164"/>
      <c r="U144" s="164"/>
      <c r="V144" s="164"/>
      <c r="W144" s="164"/>
      <c r="X144" s="164"/>
      <c r="Y144" s="164"/>
      <c r="Z144" s="164"/>
      <c r="AA144" s="164"/>
      <c r="AB144" s="164"/>
      <c r="AC144" s="164"/>
      <c r="AD144" s="164"/>
      <c r="AE144" s="164"/>
      <c r="AF144" s="164"/>
      <c r="AG144" s="164"/>
      <c r="AH144" s="164"/>
      <c r="AI144" s="164"/>
      <c r="AJ144" s="164"/>
      <c r="AK144" s="164"/>
      <c r="AL144" s="164"/>
      <c r="AM144" s="164"/>
      <c r="AN144" s="164"/>
      <c r="AO144" s="164"/>
      <c r="AP144" s="165"/>
    </row>
    <row r="145" spans="1:56" s="26" customFormat="1" ht="2.25" customHeight="1" x14ac:dyDescent="0.25">
      <c r="A145" s="35"/>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row>
    <row r="146" spans="1:56" s="26" customFormat="1" ht="15" customHeight="1" x14ac:dyDescent="0.25">
      <c r="A146" s="35"/>
      <c r="B146" s="135" t="s">
        <v>14</v>
      </c>
      <c r="C146" s="139"/>
      <c r="D146" s="139"/>
      <c r="E146" s="139"/>
      <c r="F146" s="139"/>
      <c r="G146" s="139"/>
      <c r="H146" s="139"/>
      <c r="I146" s="139"/>
      <c r="J146" s="139"/>
      <c r="K146" s="139"/>
      <c r="L146" s="139"/>
      <c r="M146" s="139"/>
      <c r="N146" s="139"/>
      <c r="O146" s="139"/>
      <c r="Q146" s="306"/>
      <c r="R146" s="164"/>
      <c r="S146" s="164"/>
      <c r="T146" s="164"/>
      <c r="U146" s="164"/>
      <c r="V146" s="164"/>
      <c r="W146" s="164"/>
      <c r="X146" s="164"/>
      <c r="Y146" s="164"/>
      <c r="Z146" s="164"/>
      <c r="AA146" s="164"/>
      <c r="AB146" s="164"/>
      <c r="AC146" s="164"/>
      <c r="AD146" s="164"/>
      <c r="AE146" s="164"/>
      <c r="AF146" s="164"/>
      <c r="AG146" s="164"/>
      <c r="AH146" s="164"/>
      <c r="AI146" s="164"/>
      <c r="AJ146" s="164"/>
      <c r="AK146" s="164"/>
      <c r="AL146" s="164"/>
      <c r="AM146" s="164"/>
      <c r="AN146" s="164"/>
      <c r="AO146" s="164"/>
      <c r="AP146" s="165"/>
    </row>
    <row r="147" spans="1:56" s="26" customFormat="1" ht="4.5" customHeight="1" x14ac:dyDescent="0.25">
      <c r="A147" s="35"/>
    </row>
    <row r="148" spans="1:56" s="26" customFormat="1" ht="15" customHeight="1" x14ac:dyDescent="0.25">
      <c r="A148" s="35">
        <v>15</v>
      </c>
      <c r="B148" s="264" t="s">
        <v>134</v>
      </c>
      <c r="C148" s="264"/>
      <c r="D148" s="264"/>
      <c r="E148" s="264"/>
      <c r="F148" s="264"/>
      <c r="G148" s="264"/>
      <c r="H148" s="264"/>
      <c r="I148" s="264"/>
      <c r="J148" s="264"/>
      <c r="K148" s="264"/>
      <c r="L148" s="264"/>
      <c r="M148" s="264"/>
      <c r="N148" s="264"/>
      <c r="O148" s="264"/>
      <c r="P148" s="264"/>
      <c r="Q148" s="264"/>
      <c r="R148" s="264"/>
      <c r="S148" s="264"/>
      <c r="T148" s="264"/>
      <c r="U148" s="264"/>
      <c r="V148" s="264"/>
      <c r="W148" s="264"/>
      <c r="X148" s="264"/>
      <c r="Y148" s="264"/>
      <c r="Z148" s="264"/>
      <c r="AA148" s="264"/>
      <c r="AB148" s="264"/>
      <c r="AC148" s="264"/>
      <c r="AD148" s="264"/>
      <c r="AE148" s="264"/>
      <c r="AF148" s="264"/>
      <c r="AG148" s="264"/>
      <c r="AH148" s="264"/>
      <c r="AI148" s="264"/>
      <c r="AJ148" s="264"/>
      <c r="AK148" s="264"/>
      <c r="AL148" s="264"/>
      <c r="AM148" s="264"/>
      <c r="AN148" s="264"/>
      <c r="AO148" s="264"/>
      <c r="AP148" s="264"/>
    </row>
    <row r="149" spans="1:56" s="26" customFormat="1" ht="13.8" x14ac:dyDescent="0.25">
      <c r="A149" s="35"/>
      <c r="B149" s="264"/>
      <c r="C149" s="264"/>
      <c r="D149" s="264"/>
      <c r="E149" s="264"/>
      <c r="F149" s="264"/>
      <c r="G149" s="264"/>
      <c r="H149" s="264"/>
      <c r="I149" s="264"/>
      <c r="J149" s="264"/>
      <c r="K149" s="264"/>
      <c r="L149" s="264"/>
      <c r="M149" s="264"/>
      <c r="N149" s="264"/>
      <c r="O149" s="264"/>
      <c r="P149" s="264"/>
      <c r="Q149" s="264"/>
      <c r="R149" s="264"/>
      <c r="S149" s="264"/>
      <c r="T149" s="264"/>
      <c r="U149" s="264"/>
      <c r="V149" s="264"/>
      <c r="W149" s="264"/>
      <c r="X149" s="264"/>
      <c r="Y149" s="264"/>
      <c r="Z149" s="264"/>
      <c r="AA149" s="264"/>
      <c r="AB149" s="264"/>
      <c r="AC149" s="264"/>
      <c r="AD149" s="264"/>
      <c r="AE149" s="264"/>
      <c r="AF149" s="264"/>
      <c r="AG149" s="264"/>
      <c r="AH149" s="264"/>
      <c r="AI149" s="264"/>
      <c r="AJ149" s="264"/>
      <c r="AK149" s="264"/>
      <c r="AL149" s="264"/>
      <c r="AM149" s="264"/>
      <c r="AN149" s="264"/>
      <c r="AO149" s="264"/>
      <c r="AP149" s="264"/>
    </row>
    <row r="150" spans="1:56" s="26" customFormat="1" ht="7.5" customHeight="1" x14ac:dyDescent="0.25">
      <c r="A150" s="35"/>
      <c r="B150" s="264"/>
      <c r="C150" s="264"/>
      <c r="D150" s="264"/>
      <c r="E150" s="264"/>
      <c r="F150" s="264"/>
      <c r="G150" s="264"/>
      <c r="H150" s="264"/>
      <c r="I150" s="264"/>
      <c r="J150" s="264"/>
      <c r="K150" s="264"/>
      <c r="L150" s="264"/>
      <c r="M150" s="264"/>
      <c r="N150" s="264"/>
      <c r="O150" s="264"/>
      <c r="P150" s="264"/>
      <c r="Q150" s="264"/>
      <c r="R150" s="264"/>
      <c r="S150" s="264"/>
      <c r="T150" s="264"/>
      <c r="U150" s="264"/>
      <c r="V150" s="264"/>
      <c r="W150" s="264"/>
      <c r="X150" s="264"/>
      <c r="Y150" s="264"/>
      <c r="Z150" s="264"/>
      <c r="AA150" s="264"/>
      <c r="AB150" s="264"/>
      <c r="AC150" s="264"/>
      <c r="AD150" s="264"/>
      <c r="AE150" s="264"/>
      <c r="AF150" s="264"/>
      <c r="AG150" s="264"/>
      <c r="AH150" s="264"/>
      <c r="AI150" s="264"/>
      <c r="AJ150" s="264"/>
      <c r="AK150" s="264"/>
      <c r="AL150" s="264"/>
      <c r="AM150" s="264"/>
      <c r="AN150" s="264"/>
      <c r="AO150" s="264"/>
      <c r="AP150" s="264"/>
    </row>
    <row r="151" spans="1:56" s="26" customFormat="1" ht="2.25" customHeight="1" x14ac:dyDescent="0.25">
      <c r="A151" s="34"/>
      <c r="B151" s="36"/>
    </row>
    <row r="152" spans="1:56" s="67" customFormat="1" ht="13.8" x14ac:dyDescent="0.25">
      <c r="A152" s="35"/>
      <c r="C152" s="135" t="s">
        <v>114</v>
      </c>
      <c r="D152" s="139"/>
      <c r="E152" s="139"/>
      <c r="F152" s="139"/>
      <c r="G152" s="139"/>
      <c r="I152" s="8"/>
      <c r="J152" s="8"/>
      <c r="K152" s="8"/>
      <c r="L152" s="9"/>
      <c r="M152" s="8"/>
      <c r="N152" s="8"/>
      <c r="O152" s="8"/>
      <c r="P152" s="9"/>
      <c r="Q152" s="8"/>
      <c r="R152" s="8"/>
      <c r="S152" s="8"/>
      <c r="T152" s="9"/>
      <c r="U152" s="8"/>
      <c r="V152" s="8"/>
      <c r="W152" s="8"/>
      <c r="X152" s="9"/>
    </row>
    <row r="153" spans="1:56" s="26" customFormat="1" ht="2.25" customHeight="1" x14ac:dyDescent="0.25">
      <c r="A153" s="34"/>
      <c r="B153" s="36"/>
    </row>
    <row r="154" spans="1:56" s="26" customFormat="1" ht="13.8" x14ac:dyDescent="0.25">
      <c r="A154" s="35"/>
      <c r="C154" s="135" t="s">
        <v>115</v>
      </c>
      <c r="D154" s="139"/>
      <c r="E154" s="139"/>
      <c r="F154" s="139"/>
      <c r="G154" s="139"/>
      <c r="I154" s="8"/>
      <c r="J154" s="8"/>
      <c r="K154" s="8"/>
      <c r="L154" s="9"/>
      <c r="M154" s="8"/>
      <c r="N154" s="8"/>
      <c r="O154" s="8"/>
      <c r="P154" s="9"/>
      <c r="Q154" s="8"/>
      <c r="R154" s="8"/>
      <c r="S154" s="8"/>
    </row>
    <row r="155" spans="1:56" s="26" customFormat="1" ht="4.5" customHeight="1" x14ac:dyDescent="0.25">
      <c r="A155" s="35"/>
    </row>
    <row r="156" spans="1:56" s="26" customFormat="1" ht="15" customHeight="1" x14ac:dyDescent="0.25">
      <c r="A156" s="35">
        <v>16</v>
      </c>
      <c r="B156" s="337" t="s">
        <v>116</v>
      </c>
      <c r="C156" s="337"/>
      <c r="D156" s="337"/>
      <c r="E156" s="337"/>
      <c r="F156" s="337"/>
      <c r="G156" s="337"/>
      <c r="H156" s="337"/>
      <c r="I156" s="337"/>
      <c r="J156" s="337"/>
      <c r="K156" s="337"/>
      <c r="L156" s="337"/>
      <c r="M156" s="337"/>
      <c r="N156" s="337"/>
      <c r="O156" s="337"/>
      <c r="P156" s="337"/>
      <c r="Q156" s="337"/>
      <c r="R156" s="337"/>
      <c r="S156" s="337"/>
      <c r="T156" s="337"/>
      <c r="U156" s="337"/>
      <c r="V156" s="337"/>
      <c r="W156" s="337"/>
      <c r="X156" s="337"/>
      <c r="Y156" s="337"/>
      <c r="Z156" s="337"/>
      <c r="AA156" s="337"/>
      <c r="AB156" s="337"/>
      <c r="AC156" s="337"/>
      <c r="AD156" s="337"/>
      <c r="AE156" s="337"/>
      <c r="AF156" s="337"/>
      <c r="AG156" s="337"/>
      <c r="AH156" s="337"/>
      <c r="AI156" s="337"/>
      <c r="AJ156" s="337"/>
      <c r="AK156" s="337"/>
      <c r="AL156" s="337"/>
      <c r="AM156" s="337"/>
      <c r="AN156" s="337"/>
      <c r="AO156" s="337"/>
      <c r="AP156" s="337"/>
      <c r="AQ156" s="46"/>
      <c r="AR156" s="46"/>
      <c r="AS156" s="46"/>
      <c r="AT156" s="46"/>
      <c r="AU156" s="46"/>
      <c r="AV156" s="46"/>
      <c r="AW156" s="46"/>
      <c r="AX156" s="46"/>
      <c r="AY156" s="46"/>
      <c r="AZ156" s="46"/>
      <c r="BA156" s="46"/>
      <c r="BB156" s="46"/>
      <c r="BC156" s="46"/>
      <c r="BD156" s="46"/>
    </row>
    <row r="157" spans="1:56" s="23" customFormat="1" ht="15" customHeight="1" x14ac:dyDescent="0.25">
      <c r="A157" s="18"/>
      <c r="B157" s="39"/>
      <c r="C157" s="40"/>
      <c r="D157" s="40"/>
      <c r="E157" s="40"/>
      <c r="F157" s="41"/>
      <c r="G157" s="40"/>
      <c r="H157" s="40"/>
      <c r="I157" s="40"/>
      <c r="J157" s="41"/>
      <c r="K157" s="40"/>
      <c r="L157" s="40"/>
      <c r="M157" s="40"/>
      <c r="N157" s="25"/>
      <c r="O157" s="25"/>
      <c r="AC157" s="41"/>
      <c r="AD157" s="41"/>
      <c r="AE157" s="41"/>
      <c r="AF157" s="41"/>
      <c r="AG157" s="41"/>
      <c r="AH157" s="41"/>
      <c r="AI157" s="41"/>
      <c r="AJ157" s="41"/>
      <c r="AK157" s="41"/>
      <c r="AL157" s="41"/>
      <c r="AM157" s="41"/>
      <c r="AN157" s="41"/>
      <c r="AO157" s="41"/>
      <c r="AP157" s="41"/>
    </row>
    <row r="158" spans="1:56" s="26" customFormat="1" ht="4.5" customHeight="1" x14ac:dyDescent="0.25">
      <c r="A158" s="35"/>
    </row>
    <row r="159" spans="1:56" s="26" customFormat="1" ht="15" customHeight="1" x14ac:dyDescent="0.25">
      <c r="A159" s="34">
        <v>17</v>
      </c>
      <c r="B159" s="323" t="s">
        <v>208</v>
      </c>
      <c r="C159" s="281"/>
      <c r="D159" s="281"/>
      <c r="E159" s="281"/>
      <c r="F159" s="281"/>
      <c r="G159" s="281"/>
      <c r="H159" s="281"/>
      <c r="I159" s="281"/>
      <c r="J159" s="281"/>
      <c r="K159" s="281"/>
      <c r="L159" s="281"/>
      <c r="M159" s="281"/>
      <c r="N159" s="281"/>
      <c r="O159" s="281"/>
      <c r="P159" s="281"/>
      <c r="Q159" s="281"/>
      <c r="R159" s="281"/>
      <c r="S159" s="281"/>
      <c r="T159" s="281"/>
      <c r="U159" s="281"/>
      <c r="V159" s="281"/>
      <c r="W159" s="281"/>
      <c r="X159" s="281"/>
      <c r="Y159" s="281"/>
      <c r="Z159" s="281"/>
      <c r="AA159" s="281"/>
      <c r="AB159" s="281"/>
      <c r="AC159" s="281"/>
      <c r="AD159" s="281"/>
      <c r="AE159" s="281"/>
      <c r="AF159" s="281"/>
      <c r="AG159" s="281"/>
      <c r="AH159" s="281"/>
      <c r="AI159" s="281"/>
      <c r="AJ159" s="281"/>
      <c r="AK159" s="281"/>
      <c r="AL159" s="281"/>
      <c r="AM159" s="281"/>
      <c r="AN159" s="281"/>
      <c r="AO159" s="281"/>
      <c r="AP159" s="139"/>
    </row>
    <row r="160" spans="1:56" s="26" customFormat="1" ht="15" customHeight="1" x14ac:dyDescent="0.25">
      <c r="A160" s="34"/>
      <c r="B160" s="281"/>
      <c r="C160" s="281"/>
      <c r="D160" s="281"/>
      <c r="E160" s="281"/>
      <c r="F160" s="281"/>
      <c r="G160" s="281"/>
      <c r="H160" s="281"/>
      <c r="I160" s="281"/>
      <c r="J160" s="281"/>
      <c r="K160" s="281"/>
      <c r="L160" s="281"/>
      <c r="M160" s="281"/>
      <c r="N160" s="281"/>
      <c r="O160" s="281"/>
      <c r="P160" s="281"/>
      <c r="Q160" s="281"/>
      <c r="R160" s="281"/>
      <c r="S160" s="281"/>
      <c r="T160" s="281"/>
      <c r="U160" s="281"/>
      <c r="V160" s="281"/>
      <c r="W160" s="281"/>
      <c r="X160" s="281"/>
      <c r="Y160" s="281"/>
      <c r="Z160" s="281"/>
      <c r="AA160" s="281"/>
      <c r="AB160" s="281"/>
      <c r="AC160" s="281"/>
      <c r="AD160" s="281"/>
      <c r="AE160" s="281"/>
      <c r="AF160" s="281"/>
      <c r="AG160" s="281"/>
      <c r="AH160" s="281"/>
      <c r="AI160" s="281"/>
      <c r="AJ160" s="281"/>
      <c r="AK160" s="281"/>
      <c r="AL160" s="281"/>
      <c r="AM160" s="281"/>
      <c r="AN160" s="281"/>
      <c r="AO160" s="281"/>
      <c r="AP160" s="139"/>
    </row>
    <row r="161" spans="1:56" s="26" customFormat="1" ht="2.25" customHeight="1" x14ac:dyDescent="0.25">
      <c r="A161" s="35"/>
      <c r="B161" s="36"/>
    </row>
    <row r="162" spans="1:56" s="88" customFormat="1" ht="12.75" customHeight="1" x14ac:dyDescent="0.25">
      <c r="A162" s="35"/>
      <c r="B162" s="87"/>
      <c r="C162" s="86" t="s">
        <v>217</v>
      </c>
      <c r="D162" s="86"/>
      <c r="E162" s="86"/>
      <c r="F162" s="86"/>
      <c r="G162" s="86"/>
      <c r="H162" s="86"/>
      <c r="I162" s="86"/>
      <c r="J162" s="86"/>
      <c r="K162" s="86"/>
      <c r="L162" s="86"/>
      <c r="M162" s="86"/>
      <c r="N162" s="86"/>
      <c r="O162" s="86"/>
      <c r="P162" s="86"/>
      <c r="Q162" s="86"/>
      <c r="R162" s="86"/>
      <c r="S162" s="86"/>
      <c r="T162" s="86"/>
      <c r="U162" s="86"/>
      <c r="V162" s="86"/>
      <c r="W162" s="86"/>
      <c r="X162" s="86"/>
      <c r="Y162" s="86"/>
      <c r="AC162" s="90"/>
      <c r="AD162" s="278"/>
      <c r="AE162" s="117"/>
      <c r="AF162" s="117"/>
      <c r="AG162" s="117"/>
      <c r="AH162" s="117"/>
      <c r="AI162" s="117"/>
      <c r="AJ162" s="117"/>
      <c r="AK162" s="117"/>
      <c r="AL162" s="117"/>
      <c r="AM162" s="117"/>
      <c r="AN162" s="117"/>
      <c r="AO162" s="117"/>
      <c r="AP162" s="118"/>
    </row>
    <row r="163" spans="1:56" s="26" customFormat="1" ht="15" customHeight="1" x14ac:dyDescent="0.25">
      <c r="A163" s="35"/>
      <c r="B163" s="6"/>
      <c r="C163" s="195" t="s">
        <v>66</v>
      </c>
      <c r="D163" s="195"/>
      <c r="E163" s="195"/>
      <c r="F163" s="195"/>
      <c r="G163" s="195"/>
      <c r="H163" s="195"/>
      <c r="I163" s="195"/>
      <c r="J163" s="195"/>
      <c r="K163" s="195"/>
      <c r="L163" s="195"/>
      <c r="M163" s="195"/>
      <c r="N163" s="195"/>
      <c r="O163" s="195"/>
      <c r="P163" s="195"/>
      <c r="Q163" s="195"/>
      <c r="R163" s="195"/>
      <c r="S163" s="195"/>
      <c r="T163" s="195"/>
      <c r="U163" s="195"/>
      <c r="V163" s="195"/>
      <c r="W163" s="195"/>
      <c r="X163" s="195"/>
      <c r="Y163" s="195"/>
      <c r="Z163" s="195"/>
      <c r="AA163" s="195"/>
      <c r="AB163" s="195"/>
      <c r="AC163" s="195"/>
      <c r="AQ163" s="46"/>
      <c r="AR163" s="46"/>
      <c r="AS163" s="46"/>
      <c r="AT163" s="46"/>
      <c r="AU163" s="46"/>
      <c r="AV163" s="46"/>
      <c r="AW163" s="46"/>
      <c r="AX163" s="46"/>
      <c r="AY163" s="46"/>
      <c r="AZ163" s="46"/>
      <c r="BA163" s="46"/>
      <c r="BB163" s="46"/>
      <c r="BC163" s="46"/>
      <c r="BD163" s="46"/>
    </row>
    <row r="164" spans="1:56" s="23" customFormat="1" ht="12.75" customHeight="1" x14ac:dyDescent="0.25">
      <c r="A164" s="142"/>
      <c r="B164" s="142"/>
      <c r="C164" s="142"/>
      <c r="D164" s="142"/>
      <c r="E164" s="142"/>
      <c r="F164" s="142"/>
      <c r="G164" s="142"/>
      <c r="H164" s="142"/>
      <c r="I164" s="142"/>
      <c r="J164" s="142"/>
      <c r="K164" s="142"/>
      <c r="L164" s="142"/>
      <c r="M164" s="142"/>
      <c r="N164" s="142"/>
      <c r="O164" s="142"/>
      <c r="P164" s="142"/>
      <c r="Q164" s="142"/>
      <c r="R164" s="142"/>
      <c r="S164" s="142"/>
      <c r="T164" s="142"/>
      <c r="U164" s="142"/>
      <c r="V164" s="142"/>
      <c r="W164" s="142"/>
      <c r="X164" s="142"/>
      <c r="Y164" s="142"/>
      <c r="Z164" s="142"/>
      <c r="AA164" s="142"/>
      <c r="AB164" s="142"/>
      <c r="AC164" s="142"/>
      <c r="AD164" s="142"/>
      <c r="AE164" s="142"/>
      <c r="AF164" s="142"/>
      <c r="AG164" s="142"/>
      <c r="AH164" s="142"/>
      <c r="AI164" s="142"/>
      <c r="AJ164" s="142"/>
      <c r="AK164" s="142"/>
      <c r="AL164" s="142"/>
      <c r="AM164" s="142"/>
      <c r="AN164" s="142"/>
      <c r="AO164" s="142"/>
      <c r="AP164" s="142"/>
    </row>
    <row r="165" spans="1:56" s="23" customFormat="1" ht="15" customHeight="1" x14ac:dyDescent="0.25">
      <c r="A165" s="18"/>
      <c r="B165" s="146" t="s">
        <v>15</v>
      </c>
      <c r="C165" s="146"/>
      <c r="D165" s="146"/>
      <c r="E165" s="146"/>
      <c r="F165" s="146"/>
      <c r="G165" s="146"/>
      <c r="H165" s="146"/>
      <c r="I165" s="146"/>
      <c r="J165" s="146"/>
      <c r="K165" s="146"/>
      <c r="L165" s="146"/>
      <c r="M165" s="146"/>
      <c r="N165" s="146"/>
      <c r="O165" s="146"/>
      <c r="P165" s="146"/>
      <c r="Q165" s="146"/>
      <c r="R165" s="146"/>
      <c r="S165" s="146"/>
      <c r="T165" s="146"/>
      <c r="U165" s="146"/>
      <c r="V165" s="146"/>
      <c r="W165" s="146"/>
      <c r="X165" s="146"/>
      <c r="Y165" s="146"/>
      <c r="Z165" s="146"/>
      <c r="AA165" s="146"/>
      <c r="AB165" s="146"/>
      <c r="AC165" s="146"/>
      <c r="AD165" s="146"/>
      <c r="AE165" s="146"/>
      <c r="AF165" s="146"/>
      <c r="AG165" s="146"/>
      <c r="AH165" s="146"/>
      <c r="AI165" s="146"/>
      <c r="AJ165" s="146"/>
      <c r="AK165" s="146"/>
      <c r="AL165" s="146"/>
      <c r="AM165" s="146"/>
      <c r="AN165" s="146"/>
      <c r="AO165" s="146"/>
      <c r="AP165" s="147"/>
    </row>
    <row r="166" spans="1:56" s="23" customFormat="1" ht="4.5" customHeight="1" x14ac:dyDescent="0.25">
      <c r="A166" s="18"/>
    </row>
    <row r="167" spans="1:56" s="23" customFormat="1" ht="29.25" customHeight="1" x14ac:dyDescent="0.25">
      <c r="A167" s="33">
        <v>18</v>
      </c>
      <c r="B167" s="242" t="s">
        <v>178</v>
      </c>
      <c r="C167" s="242"/>
      <c r="D167" s="242"/>
      <c r="E167" s="242"/>
      <c r="F167" s="242"/>
      <c r="G167" s="242"/>
      <c r="H167" s="242"/>
      <c r="I167" s="242"/>
      <c r="J167" s="242"/>
      <c r="K167" s="242"/>
      <c r="L167" s="242"/>
      <c r="M167" s="242"/>
      <c r="N167" s="242"/>
      <c r="O167" s="242"/>
      <c r="P167" s="242"/>
      <c r="Q167" s="242"/>
      <c r="R167" s="242"/>
      <c r="S167" s="242"/>
      <c r="T167" s="242"/>
      <c r="U167" s="242"/>
      <c r="V167" s="242"/>
      <c r="W167" s="242"/>
      <c r="X167" s="242"/>
      <c r="Y167" s="242"/>
      <c r="Z167" s="242"/>
      <c r="AA167" s="242"/>
      <c r="AB167" s="242"/>
      <c r="AC167" s="242"/>
      <c r="AD167" s="242"/>
      <c r="AE167" s="242"/>
      <c r="AF167" s="242"/>
      <c r="AG167" s="242"/>
      <c r="AH167" s="242"/>
      <c r="AI167" s="242"/>
      <c r="AJ167" s="242"/>
      <c r="AK167" s="242"/>
      <c r="AL167" s="242"/>
      <c r="AM167" s="242"/>
      <c r="AN167" s="242"/>
      <c r="AO167" s="242"/>
      <c r="AP167" s="242"/>
    </row>
    <row r="168" spans="1:56" s="23" customFormat="1" ht="2.25" customHeight="1" x14ac:dyDescent="0.25">
      <c r="A168" s="18"/>
    </row>
    <row r="169" spans="1:56" s="23" customFormat="1" ht="12.75" customHeight="1" x14ac:dyDescent="0.25">
      <c r="A169" s="18"/>
      <c r="C169" s="134" t="s">
        <v>7</v>
      </c>
      <c r="D169" s="134"/>
      <c r="E169" s="134"/>
      <c r="F169" s="134"/>
      <c r="G169" s="134"/>
      <c r="H169" s="134"/>
      <c r="I169" s="134"/>
      <c r="J169" s="134"/>
      <c r="K169" s="134"/>
      <c r="L169" s="134"/>
      <c r="M169" s="134"/>
      <c r="N169" s="134"/>
      <c r="O169" s="134"/>
      <c r="P169" s="134"/>
      <c r="Q169" s="134"/>
      <c r="R169" s="134"/>
      <c r="S169" s="134"/>
      <c r="T169" s="134"/>
      <c r="U169" s="134"/>
      <c r="V169" s="134"/>
      <c r="W169" s="134"/>
      <c r="X169" s="134"/>
      <c r="Y169" s="134"/>
      <c r="Z169" s="134"/>
      <c r="AA169" s="134"/>
      <c r="AB169" s="134"/>
      <c r="AC169" s="134"/>
      <c r="AD169" s="134"/>
      <c r="AE169" s="134"/>
      <c r="AF169" s="134"/>
      <c r="AG169" s="134"/>
      <c r="AH169" s="134"/>
      <c r="AI169" s="134"/>
      <c r="AJ169" s="134"/>
      <c r="AK169" s="134"/>
      <c r="AL169" s="134"/>
      <c r="AM169" s="134"/>
      <c r="AN169" s="134"/>
      <c r="AO169" s="134"/>
      <c r="AP169" s="134"/>
    </row>
    <row r="170" spans="1:56" s="23" customFormat="1" ht="2.25" customHeight="1" x14ac:dyDescent="0.25">
      <c r="A170" s="18"/>
    </row>
    <row r="171" spans="1:56" s="23" customFormat="1" ht="12.75" customHeight="1" x14ac:dyDescent="0.25">
      <c r="A171" s="18"/>
      <c r="C171" s="134" t="s">
        <v>161</v>
      </c>
      <c r="D171" s="134"/>
      <c r="E171" s="134"/>
      <c r="F171" s="134"/>
      <c r="G171" s="134"/>
      <c r="H171" s="134"/>
      <c r="I171" s="134"/>
      <c r="J171" s="134"/>
      <c r="K171" s="134"/>
      <c r="L171" s="134"/>
      <c r="M171" s="134"/>
      <c r="N171" s="134"/>
      <c r="O171" s="134"/>
      <c r="P171" s="134"/>
      <c r="Q171" s="134"/>
      <c r="R171" s="134"/>
      <c r="S171" s="134"/>
      <c r="T171" s="134"/>
      <c r="U171" s="134"/>
      <c r="V171" s="134"/>
      <c r="W171" s="134"/>
      <c r="X171" s="134"/>
      <c r="Y171" s="134"/>
      <c r="Z171" s="134"/>
      <c r="AA171" s="134"/>
      <c r="AB171" s="134"/>
      <c r="AC171" s="134"/>
      <c r="AD171" s="134"/>
      <c r="AE171" s="134"/>
      <c r="AF171" s="134"/>
      <c r="AG171" s="134"/>
      <c r="AH171" s="134"/>
      <c r="AI171" s="134"/>
      <c r="AJ171" s="134"/>
      <c r="AK171" s="134"/>
      <c r="AL171" s="134"/>
      <c r="AM171" s="134"/>
      <c r="AN171" s="134"/>
      <c r="AO171" s="134"/>
      <c r="AP171" s="134"/>
    </row>
    <row r="172" spans="1:56" s="23" customFormat="1" ht="4.5" customHeight="1" x14ac:dyDescent="0.25">
      <c r="A172" s="18"/>
    </row>
    <row r="173" spans="1:56" s="23" customFormat="1" ht="15" customHeight="1" x14ac:dyDescent="0.25">
      <c r="A173" s="33">
        <v>19</v>
      </c>
      <c r="B173" s="186" t="s">
        <v>99</v>
      </c>
      <c r="C173" s="134"/>
      <c r="D173" s="134"/>
      <c r="E173" s="134"/>
      <c r="F173" s="134"/>
      <c r="G173" s="134"/>
      <c r="H173" s="134"/>
      <c r="I173" s="134"/>
      <c r="J173" s="134"/>
      <c r="K173" s="134"/>
      <c r="L173" s="134"/>
      <c r="M173" s="134"/>
      <c r="N173" s="134"/>
      <c r="O173" s="134"/>
      <c r="P173" s="134"/>
      <c r="Q173" s="134"/>
      <c r="R173" s="134"/>
      <c r="S173" s="134"/>
      <c r="T173" s="134"/>
      <c r="U173" s="134"/>
      <c r="V173" s="134"/>
      <c r="W173" s="134"/>
      <c r="X173" s="134"/>
      <c r="Y173" s="134"/>
      <c r="Z173" s="134"/>
      <c r="AA173" s="134"/>
      <c r="AB173" s="134"/>
      <c r="AC173" s="134"/>
      <c r="AD173" s="134"/>
      <c r="AE173" s="134"/>
      <c r="AF173" s="134"/>
      <c r="AG173" s="134"/>
      <c r="AH173" s="134"/>
      <c r="AI173" s="134"/>
      <c r="AJ173" s="134"/>
      <c r="AK173" s="134"/>
      <c r="AL173" s="134"/>
      <c r="AM173" s="134"/>
      <c r="AN173" s="134"/>
      <c r="AO173" s="134"/>
      <c r="AP173" s="134"/>
    </row>
    <row r="174" spans="1:56" s="23" customFormat="1" ht="2.25" customHeight="1" x14ac:dyDescent="0.25">
      <c r="A174" s="33"/>
      <c r="B174" s="28"/>
    </row>
    <row r="175" spans="1:56" s="23" customFormat="1" ht="28.5" customHeight="1" x14ac:dyDescent="0.25">
      <c r="A175" s="18"/>
      <c r="B175" s="250" t="s">
        <v>179</v>
      </c>
      <c r="C175" s="325"/>
      <c r="D175" s="325"/>
      <c r="E175" s="325"/>
      <c r="F175" s="325"/>
      <c r="G175" s="325"/>
      <c r="H175" s="325"/>
      <c r="I175" s="325"/>
      <c r="J175" s="325"/>
      <c r="K175" s="325"/>
      <c r="L175" s="325"/>
      <c r="M175" s="325"/>
      <c r="N175" s="325"/>
      <c r="O175" s="325"/>
      <c r="P175" s="325"/>
      <c r="Q175" s="325"/>
      <c r="R175" s="325"/>
      <c r="S175" s="325"/>
      <c r="T175" s="325"/>
      <c r="U175" s="325"/>
      <c r="V175" s="325"/>
      <c r="W175" s="325"/>
      <c r="X175" s="325"/>
      <c r="Y175" s="325"/>
      <c r="Z175" s="325"/>
      <c r="AA175" s="325"/>
      <c r="AB175" s="325"/>
      <c r="AC175" s="325"/>
      <c r="AD175" s="325"/>
      <c r="AE175" s="325"/>
      <c r="AF175" s="325"/>
      <c r="AG175" s="325"/>
      <c r="AH175" s="325"/>
      <c r="AI175" s="325"/>
      <c r="AJ175" s="325"/>
      <c r="AK175" s="325"/>
      <c r="AL175" s="325"/>
      <c r="AM175" s="325"/>
      <c r="AN175" s="325"/>
      <c r="AO175" s="325"/>
      <c r="AP175" s="325"/>
    </row>
    <row r="176" spans="1:56" s="23" customFormat="1" ht="2.25" customHeight="1" x14ac:dyDescent="0.25">
      <c r="A176" s="18"/>
    </row>
    <row r="177" spans="1:42" s="23" customFormat="1" ht="12.75" customHeight="1" x14ac:dyDescent="0.25">
      <c r="A177" s="18"/>
      <c r="C177" s="134" t="s">
        <v>80</v>
      </c>
      <c r="D177" s="134"/>
      <c r="E177" s="134"/>
      <c r="F177" s="134"/>
      <c r="G177" s="134"/>
      <c r="H177" s="134"/>
      <c r="I177" s="134"/>
      <c r="J177" s="134"/>
      <c r="K177" s="134"/>
      <c r="L177" s="134"/>
      <c r="M177" s="134"/>
      <c r="N177" s="134"/>
      <c r="O177" s="134"/>
      <c r="P177" s="134"/>
      <c r="Q177" s="134"/>
      <c r="R177" s="134"/>
      <c r="S177" s="134"/>
      <c r="T177" s="134"/>
      <c r="U177" s="134"/>
      <c r="V177" s="134"/>
      <c r="W177" s="134"/>
      <c r="X177" s="134"/>
      <c r="Y177" s="134"/>
      <c r="Z177" s="134"/>
      <c r="AA177" s="134"/>
      <c r="AB177" s="134"/>
      <c r="AC177" s="134"/>
      <c r="AD177" s="134"/>
      <c r="AE177" s="134"/>
      <c r="AF177" s="134"/>
      <c r="AG177" s="134"/>
      <c r="AH177" s="134"/>
      <c r="AI177" s="134"/>
      <c r="AJ177" s="134"/>
      <c r="AK177" s="134"/>
      <c r="AL177" s="134"/>
      <c r="AM177" s="134"/>
      <c r="AN177" s="134"/>
      <c r="AO177" s="134"/>
      <c r="AP177" s="134"/>
    </row>
    <row r="178" spans="1:42" s="23" customFormat="1" ht="2.25" customHeight="1" x14ac:dyDescent="0.25">
      <c r="A178" s="18"/>
    </row>
    <row r="179" spans="1:42" s="23" customFormat="1" ht="12.75" customHeight="1" x14ac:dyDescent="0.25">
      <c r="A179" s="18"/>
      <c r="C179" s="134" t="s">
        <v>100</v>
      </c>
      <c r="D179" s="134"/>
      <c r="E179" s="134"/>
      <c r="F179" s="134"/>
      <c r="G179" s="134"/>
      <c r="H179" s="134"/>
      <c r="I179" s="134"/>
      <c r="J179" s="134"/>
      <c r="K179" s="134"/>
      <c r="L179" s="134"/>
      <c r="M179" s="134"/>
      <c r="N179" s="134"/>
      <c r="O179" s="134"/>
      <c r="P179" s="134"/>
      <c r="Q179" s="134"/>
      <c r="R179" s="134"/>
      <c r="S179" s="134"/>
      <c r="T179" s="134"/>
      <c r="U179" s="134"/>
      <c r="V179" s="134"/>
      <c r="W179" s="134"/>
      <c r="X179" s="134"/>
      <c r="Y179" s="134"/>
      <c r="Z179" s="134"/>
      <c r="AA179" s="134"/>
      <c r="AB179" s="134"/>
      <c r="AC179" s="134"/>
      <c r="AD179" s="134"/>
      <c r="AE179" s="134"/>
      <c r="AF179" s="134"/>
      <c r="AG179" s="134"/>
      <c r="AH179" s="134"/>
      <c r="AI179" s="134"/>
      <c r="AJ179" s="134"/>
      <c r="AK179" s="134"/>
      <c r="AL179" s="134"/>
      <c r="AM179" s="134"/>
      <c r="AN179" s="134"/>
      <c r="AO179" s="134"/>
      <c r="AP179" s="134"/>
    </row>
    <row r="180" spans="1:42" s="23" customFormat="1" ht="2.25" customHeight="1" x14ac:dyDescent="0.25">
      <c r="A180" s="18"/>
    </row>
    <row r="181" spans="1:42" s="23" customFormat="1" ht="12.75" customHeight="1" x14ac:dyDescent="0.25">
      <c r="A181" s="18"/>
      <c r="C181" s="134" t="s">
        <v>68</v>
      </c>
      <c r="D181" s="134"/>
      <c r="E181" s="134"/>
      <c r="F181" s="134"/>
      <c r="G181" s="134"/>
      <c r="H181" s="134"/>
      <c r="I181" s="134"/>
      <c r="J181" s="134"/>
      <c r="K181" s="134"/>
      <c r="L181" s="134"/>
      <c r="M181" s="134"/>
      <c r="N181" s="134"/>
      <c r="O181" s="134"/>
      <c r="P181" s="134"/>
      <c r="Q181" s="134"/>
      <c r="R181" s="134"/>
      <c r="S181" s="134"/>
      <c r="T181" s="134"/>
      <c r="U181" s="134"/>
      <c r="V181" s="134"/>
      <c r="W181" s="134"/>
      <c r="X181" s="134"/>
      <c r="Y181" s="134"/>
      <c r="Z181" s="134"/>
      <c r="AA181" s="134"/>
      <c r="AB181" s="134"/>
      <c r="AC181" s="134"/>
      <c r="AD181" s="134"/>
      <c r="AE181" s="134"/>
      <c r="AF181" s="134"/>
      <c r="AG181" s="134"/>
      <c r="AH181" s="134"/>
      <c r="AI181" s="134"/>
      <c r="AJ181" s="134"/>
      <c r="AK181" s="134"/>
      <c r="AL181" s="134"/>
      <c r="AM181" s="134"/>
      <c r="AN181" s="134"/>
      <c r="AO181" s="134"/>
      <c r="AP181" s="134"/>
    </row>
    <row r="182" spans="1:42" s="23" customFormat="1" ht="4.5" customHeight="1" x14ac:dyDescent="0.25">
      <c r="A182" s="18"/>
    </row>
    <row r="183" spans="1:42" s="23" customFormat="1" ht="15" customHeight="1" x14ac:dyDescent="0.25">
      <c r="A183" s="18"/>
      <c r="B183" s="146" t="s">
        <v>16</v>
      </c>
      <c r="C183" s="146"/>
      <c r="D183" s="146"/>
      <c r="E183" s="146"/>
      <c r="F183" s="146"/>
      <c r="G183" s="146"/>
      <c r="H183" s="146"/>
      <c r="I183" s="146"/>
      <c r="J183" s="146"/>
      <c r="K183" s="146"/>
      <c r="L183" s="146"/>
      <c r="M183" s="146"/>
      <c r="N183" s="146"/>
      <c r="O183" s="146"/>
      <c r="P183" s="146"/>
      <c r="Q183" s="146"/>
      <c r="R183" s="146"/>
      <c r="S183" s="146"/>
      <c r="T183" s="146"/>
      <c r="U183" s="146"/>
      <c r="V183" s="146"/>
      <c r="W183" s="146"/>
      <c r="X183" s="146"/>
      <c r="Y183" s="146"/>
      <c r="Z183" s="146"/>
      <c r="AA183" s="146"/>
      <c r="AB183" s="146"/>
      <c r="AC183" s="146"/>
      <c r="AD183" s="146"/>
      <c r="AE183" s="146"/>
      <c r="AF183" s="146"/>
      <c r="AG183" s="146"/>
      <c r="AH183" s="146"/>
      <c r="AI183" s="146"/>
      <c r="AJ183" s="146"/>
      <c r="AK183" s="146"/>
      <c r="AL183" s="146"/>
      <c r="AM183" s="146"/>
      <c r="AN183" s="146"/>
      <c r="AO183" s="146"/>
      <c r="AP183" s="147"/>
    </row>
    <row r="184" spans="1:42" s="23" customFormat="1" ht="4.5" customHeight="1" x14ac:dyDescent="0.25">
      <c r="A184" s="18"/>
    </row>
    <row r="185" spans="1:42" s="23" customFormat="1" ht="15" customHeight="1" x14ac:dyDescent="0.25">
      <c r="A185" s="18">
        <v>20</v>
      </c>
      <c r="B185" s="186" t="s">
        <v>69</v>
      </c>
      <c r="C185" s="134"/>
      <c r="D185" s="134"/>
      <c r="E185" s="134"/>
      <c r="F185" s="134"/>
      <c r="G185" s="134"/>
      <c r="H185" s="134"/>
      <c r="I185" s="134"/>
      <c r="J185" s="134"/>
      <c r="K185" s="134"/>
      <c r="L185" s="134"/>
      <c r="M185" s="134"/>
      <c r="N185" s="134"/>
      <c r="O185" s="134"/>
      <c r="P185" s="134"/>
      <c r="Q185" s="134"/>
      <c r="R185" s="134"/>
      <c r="S185" s="134"/>
      <c r="T185" s="134"/>
      <c r="U185" s="134"/>
      <c r="V185" s="134"/>
      <c r="W185" s="134"/>
      <c r="X185" s="134"/>
      <c r="Y185" s="134"/>
      <c r="Z185" s="134"/>
      <c r="AA185" s="134"/>
      <c r="AB185" s="134"/>
      <c r="AC185" s="134"/>
      <c r="AD185" s="134"/>
      <c r="AE185" s="134"/>
      <c r="AF185" s="134"/>
      <c r="AG185" s="134"/>
      <c r="AH185" s="134"/>
      <c r="AI185" s="134"/>
      <c r="AJ185" s="134"/>
      <c r="AK185" s="134"/>
      <c r="AL185" s="134"/>
      <c r="AM185" s="134"/>
      <c r="AN185" s="134"/>
      <c r="AO185" s="134"/>
      <c r="AP185" s="134"/>
    </row>
    <row r="186" spans="1:42" s="23" customFormat="1" ht="2.25" customHeight="1" x14ac:dyDescent="0.25">
      <c r="A186" s="18"/>
    </row>
    <row r="187" spans="1:42" s="23" customFormat="1" ht="12.75" customHeight="1" x14ac:dyDescent="0.25">
      <c r="A187" s="18"/>
      <c r="B187" s="325" t="s">
        <v>162</v>
      </c>
      <c r="C187" s="325"/>
      <c r="D187" s="325"/>
      <c r="E187" s="325"/>
      <c r="F187" s="325"/>
      <c r="G187" s="325"/>
      <c r="H187" s="325"/>
      <c r="I187" s="325"/>
      <c r="J187" s="325"/>
      <c r="K187" s="325"/>
      <c r="L187" s="325"/>
      <c r="M187" s="325"/>
      <c r="N187" s="325"/>
      <c r="O187" s="325"/>
      <c r="P187" s="325"/>
      <c r="Q187" s="325"/>
      <c r="R187" s="325"/>
      <c r="S187" s="325"/>
      <c r="T187" s="325"/>
      <c r="U187" s="325"/>
      <c r="V187" s="325"/>
      <c r="W187" s="325"/>
      <c r="X187" s="325"/>
      <c r="Y187" s="325"/>
      <c r="Z187" s="325"/>
      <c r="AA187" s="325"/>
      <c r="AB187" s="325"/>
      <c r="AC187" s="325"/>
      <c r="AD187" s="325"/>
      <c r="AE187" s="325"/>
      <c r="AF187" s="325"/>
      <c r="AG187" s="325"/>
      <c r="AH187" s="325"/>
      <c r="AI187" s="325"/>
      <c r="AJ187" s="325"/>
      <c r="AK187" s="325"/>
      <c r="AL187" s="325"/>
      <c r="AM187" s="325"/>
      <c r="AN187" s="325"/>
      <c r="AO187" s="325"/>
      <c r="AP187" s="325"/>
    </row>
    <row r="188" spans="1:42" s="23" customFormat="1" ht="2.25" customHeight="1" x14ac:dyDescent="0.25">
      <c r="A188" s="18"/>
    </row>
    <row r="189" spans="1:42" s="23" customFormat="1" ht="12.75" customHeight="1" x14ac:dyDescent="0.25">
      <c r="A189" s="18"/>
      <c r="C189" s="134" t="s">
        <v>17</v>
      </c>
      <c r="D189" s="134"/>
      <c r="E189" s="134"/>
      <c r="F189" s="134"/>
      <c r="G189" s="134"/>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4"/>
      <c r="AL189" s="134"/>
      <c r="AM189" s="134"/>
      <c r="AN189" s="134"/>
      <c r="AO189" s="134"/>
      <c r="AP189" s="134"/>
    </row>
    <row r="190" spans="1:42" s="23" customFormat="1" ht="2.25" customHeight="1" x14ac:dyDescent="0.25">
      <c r="A190" s="18"/>
    </row>
    <row r="191" spans="1:42" s="23" customFormat="1" ht="12.75" customHeight="1" x14ac:dyDescent="0.25">
      <c r="A191" s="18"/>
      <c r="C191" s="134" t="s">
        <v>18</v>
      </c>
      <c r="D191" s="134"/>
      <c r="E191" s="134"/>
      <c r="F191" s="134"/>
      <c r="G191" s="134"/>
      <c r="H191" s="134"/>
      <c r="I191" s="134"/>
      <c r="J191" s="134"/>
      <c r="K191" s="134"/>
      <c r="L191" s="134"/>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4"/>
      <c r="AI191" s="134"/>
      <c r="AJ191" s="134"/>
      <c r="AK191" s="134"/>
      <c r="AL191" s="134"/>
      <c r="AM191" s="134"/>
      <c r="AN191" s="134"/>
      <c r="AO191" s="134"/>
      <c r="AP191" s="134"/>
    </row>
    <row r="192" spans="1:42" s="85" customFormat="1" ht="5.25" customHeight="1" x14ac:dyDescent="0.25">
      <c r="A192" s="18"/>
    </row>
    <row r="193" spans="1:42" s="85" customFormat="1" ht="12.75" customHeight="1" x14ac:dyDescent="0.25">
      <c r="A193" s="18">
        <v>21</v>
      </c>
      <c r="B193" s="126" t="s">
        <v>209</v>
      </c>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c r="AO193" s="126"/>
      <c r="AP193" s="126"/>
    </row>
    <row r="194" spans="1:42" s="85" customFormat="1" ht="2.25" customHeight="1" x14ac:dyDescent="0.25">
      <c r="A194" s="18"/>
      <c r="B194" s="83"/>
      <c r="C194" s="83"/>
      <c r="D194" s="83"/>
      <c r="E194" s="83"/>
      <c r="F194" s="83"/>
      <c r="G194" s="83"/>
      <c r="H194" s="83"/>
      <c r="I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row>
    <row r="195" spans="1:42" s="85" customFormat="1" ht="27" customHeight="1" x14ac:dyDescent="0.25">
      <c r="A195" s="18"/>
      <c r="B195" s="178" t="s">
        <v>210</v>
      </c>
      <c r="C195" s="179"/>
      <c r="D195" s="179"/>
      <c r="E195" s="179"/>
      <c r="F195" s="179"/>
      <c r="G195" s="179"/>
      <c r="H195" s="179"/>
      <c r="I195" s="179"/>
      <c r="J195" s="179"/>
      <c r="K195" s="179"/>
      <c r="L195" s="179"/>
      <c r="M195" s="179"/>
      <c r="N195" s="179"/>
      <c r="O195" s="179"/>
      <c r="P195" s="179"/>
      <c r="Q195" s="179"/>
      <c r="R195" s="179"/>
      <c r="S195" s="179"/>
      <c r="T195" s="179"/>
      <c r="U195" s="179"/>
      <c r="V195" s="179"/>
      <c r="W195" s="179"/>
      <c r="X195" s="179"/>
      <c r="Y195" s="179"/>
      <c r="Z195" s="179"/>
      <c r="AA195" s="179"/>
      <c r="AB195" s="179"/>
      <c r="AC195" s="179"/>
      <c r="AD195" s="179"/>
      <c r="AE195" s="179"/>
      <c r="AF195" s="179"/>
      <c r="AG195" s="179"/>
      <c r="AH195" s="179"/>
      <c r="AI195" s="179"/>
      <c r="AJ195" s="179"/>
      <c r="AK195" s="179"/>
      <c r="AL195" s="179"/>
      <c r="AM195" s="179"/>
      <c r="AN195" s="179"/>
      <c r="AO195" s="179"/>
      <c r="AP195" s="179"/>
    </row>
    <row r="196" spans="1:42" s="85" customFormat="1" ht="2.25" customHeight="1" x14ac:dyDescent="0.25">
      <c r="A196" s="18"/>
    </row>
    <row r="197" spans="1:42" s="85" customFormat="1" ht="12.75" customHeight="1" x14ac:dyDescent="0.25">
      <c r="A197" s="18"/>
      <c r="C197" s="152" t="s">
        <v>211</v>
      </c>
      <c r="D197" s="152"/>
      <c r="E197" s="152"/>
      <c r="F197" s="152"/>
      <c r="G197" s="152"/>
      <c r="H197" s="152"/>
      <c r="I197" s="152"/>
      <c r="J197" s="152"/>
      <c r="K197" s="152"/>
      <c r="L197" s="152"/>
      <c r="M197" s="152"/>
      <c r="N197" s="152"/>
      <c r="O197" s="152"/>
      <c r="P197" s="152"/>
      <c r="Q197" s="152"/>
      <c r="R197" s="152"/>
      <c r="S197" s="152"/>
      <c r="T197" s="152"/>
      <c r="U197" s="152"/>
      <c r="V197" s="152"/>
      <c r="W197" s="152"/>
      <c r="X197" s="152"/>
      <c r="Y197" s="152"/>
      <c r="Z197" s="152"/>
      <c r="AA197" s="152"/>
      <c r="AB197" s="152"/>
      <c r="AC197" s="152"/>
      <c r="AD197" s="152"/>
      <c r="AE197" s="152"/>
      <c r="AF197" s="152"/>
      <c r="AG197" s="152"/>
      <c r="AH197" s="152"/>
      <c r="AI197" s="152"/>
      <c r="AJ197" s="152"/>
      <c r="AK197" s="152"/>
      <c r="AL197" s="152"/>
      <c r="AM197" s="152"/>
      <c r="AN197" s="152"/>
      <c r="AO197" s="152"/>
      <c r="AP197" s="152"/>
    </row>
    <row r="198" spans="1:42" s="85" customFormat="1" ht="2.25" customHeight="1" x14ac:dyDescent="0.25">
      <c r="A198" s="18"/>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row>
    <row r="199" spans="1:42" s="85" customFormat="1" ht="12.75" customHeight="1" x14ac:dyDescent="0.25">
      <c r="A199" s="18"/>
      <c r="C199" s="152" t="s">
        <v>212</v>
      </c>
      <c r="D199" s="152"/>
      <c r="E199" s="152"/>
      <c r="F199" s="152"/>
      <c r="G199" s="152"/>
      <c r="H199" s="152"/>
      <c r="I199" s="152"/>
      <c r="J199" s="152"/>
      <c r="K199" s="152"/>
      <c r="L199" s="152"/>
      <c r="M199" s="152"/>
      <c r="N199" s="152"/>
      <c r="O199" s="152"/>
      <c r="P199" s="152"/>
      <c r="Q199" s="152"/>
      <c r="R199" s="152"/>
      <c r="S199" s="152"/>
      <c r="T199" s="152"/>
      <c r="U199" s="152"/>
      <c r="V199" s="152"/>
      <c r="W199" s="152"/>
      <c r="X199" s="152"/>
      <c r="Y199" s="152"/>
      <c r="Z199" s="152"/>
      <c r="AA199" s="152"/>
      <c r="AB199" s="152"/>
      <c r="AC199" s="152"/>
      <c r="AD199" s="152"/>
      <c r="AE199" s="152"/>
      <c r="AF199" s="152"/>
      <c r="AG199" s="152"/>
      <c r="AH199" s="152"/>
      <c r="AI199" s="152"/>
      <c r="AJ199" s="152"/>
      <c r="AK199" s="152"/>
      <c r="AL199" s="152"/>
      <c r="AM199" s="152"/>
      <c r="AN199" s="152"/>
      <c r="AO199" s="152"/>
      <c r="AP199" s="152"/>
    </row>
    <row r="200" spans="1:42" s="85" customFormat="1" ht="2.25" customHeight="1" x14ac:dyDescent="0.25">
      <c r="A200" s="18"/>
    </row>
    <row r="201" spans="1:42" s="85" customFormat="1" ht="12.75" customHeight="1" x14ac:dyDescent="0.25">
      <c r="A201" s="18"/>
      <c r="C201" s="152" t="s">
        <v>213</v>
      </c>
      <c r="D201" s="152"/>
      <c r="E201" s="152"/>
      <c r="F201" s="152"/>
      <c r="G201" s="152"/>
      <c r="H201" s="152"/>
      <c r="I201" s="152"/>
      <c r="J201" s="152"/>
      <c r="K201" s="152"/>
      <c r="L201" s="152"/>
      <c r="M201" s="152"/>
      <c r="N201" s="152"/>
      <c r="O201" s="152"/>
      <c r="P201" s="152"/>
      <c r="Q201" s="152"/>
      <c r="R201" s="152"/>
      <c r="S201" s="152"/>
      <c r="T201" s="152"/>
      <c r="U201" s="152"/>
      <c r="V201" s="152"/>
      <c r="W201" s="152"/>
      <c r="X201" s="152"/>
      <c r="Y201" s="152"/>
      <c r="Z201" s="152"/>
      <c r="AA201" s="152"/>
      <c r="AB201" s="152"/>
      <c r="AC201" s="152"/>
      <c r="AD201" s="152"/>
      <c r="AE201" s="152"/>
      <c r="AF201" s="152"/>
      <c r="AG201" s="152"/>
      <c r="AH201" s="152"/>
      <c r="AI201" s="152"/>
      <c r="AJ201" s="152"/>
      <c r="AK201" s="152"/>
      <c r="AL201" s="152"/>
      <c r="AM201" s="152"/>
      <c r="AN201" s="152"/>
      <c r="AO201" s="152"/>
      <c r="AP201" s="152"/>
    </row>
    <row r="202" spans="1:42" s="85" customFormat="1" ht="2.25" customHeight="1" x14ac:dyDescent="0.25">
      <c r="A202" s="18"/>
    </row>
    <row r="203" spans="1:42" s="85" customFormat="1" ht="12.75" customHeight="1" x14ac:dyDescent="0.25">
      <c r="A203" s="18"/>
      <c r="C203" s="152" t="s">
        <v>214</v>
      </c>
      <c r="D203" s="152"/>
      <c r="E203" s="152"/>
      <c r="F203" s="152"/>
      <c r="G203" s="152"/>
      <c r="H203" s="152"/>
      <c r="I203" s="152"/>
      <c r="J203" s="152"/>
      <c r="K203" s="152"/>
      <c r="L203" s="152"/>
      <c r="M203" s="152"/>
      <c r="N203" s="152"/>
      <c r="O203" s="152"/>
      <c r="P203" s="152"/>
      <c r="Q203" s="152"/>
      <c r="R203" s="152"/>
      <c r="S203" s="152"/>
      <c r="T203" s="152"/>
      <c r="U203" s="152"/>
      <c r="V203" s="152"/>
      <c r="W203" s="152"/>
      <c r="X203" s="152"/>
      <c r="Y203" s="152"/>
      <c r="Z203" s="152"/>
      <c r="AA203" s="152"/>
      <c r="AB203" s="152"/>
      <c r="AC203" s="152"/>
      <c r="AD203" s="152"/>
      <c r="AE203" s="152"/>
      <c r="AF203" s="152"/>
      <c r="AG203" s="152"/>
      <c r="AH203" s="152"/>
      <c r="AI203" s="152"/>
      <c r="AJ203" s="152"/>
      <c r="AK203" s="152"/>
      <c r="AL203" s="152"/>
      <c r="AM203" s="152"/>
      <c r="AN203" s="152"/>
      <c r="AO203" s="152"/>
      <c r="AP203" s="152"/>
    </row>
    <row r="204" spans="1:42" s="85" customFormat="1" ht="2.25" customHeight="1" x14ac:dyDescent="0.25">
      <c r="A204" s="18"/>
    </row>
    <row r="205" spans="1:42" s="85" customFormat="1" ht="12.75" customHeight="1" x14ac:dyDescent="0.25">
      <c r="A205" s="18"/>
      <c r="C205" s="152" t="s">
        <v>215</v>
      </c>
      <c r="D205" s="152"/>
      <c r="E205" s="152"/>
      <c r="F205" s="152"/>
      <c r="G205" s="152"/>
      <c r="H205" s="152"/>
      <c r="I205" s="152"/>
      <c r="J205" s="152"/>
      <c r="K205" s="152"/>
      <c r="L205" s="152"/>
      <c r="M205" s="152"/>
      <c r="N205" s="152"/>
      <c r="O205" s="152"/>
      <c r="P205" s="152"/>
      <c r="Q205" s="152"/>
      <c r="R205" s="152"/>
      <c r="S205" s="152"/>
      <c r="T205" s="152"/>
      <c r="U205" s="152"/>
      <c r="V205" s="152"/>
      <c r="W205" s="152"/>
      <c r="X205" s="152"/>
      <c r="Y205" s="152"/>
      <c r="Z205" s="152"/>
      <c r="AA205" s="152"/>
      <c r="AB205" s="152"/>
      <c r="AC205" s="152"/>
      <c r="AD205" s="152"/>
      <c r="AE205" s="152"/>
      <c r="AF205" s="152"/>
      <c r="AG205" s="152"/>
      <c r="AH205" s="152"/>
      <c r="AI205" s="152"/>
      <c r="AJ205" s="152"/>
      <c r="AK205" s="152"/>
      <c r="AL205" s="152"/>
      <c r="AM205" s="152"/>
      <c r="AN205" s="152"/>
      <c r="AO205" s="152"/>
      <c r="AP205" s="152"/>
    </row>
    <row r="206" spans="1:42" s="85" customFormat="1" ht="2.25" customHeight="1" x14ac:dyDescent="0.25">
      <c r="A206" s="18"/>
    </row>
    <row r="207" spans="1:42" s="85" customFormat="1" ht="12.75" customHeight="1" x14ac:dyDescent="0.25">
      <c r="A207" s="18"/>
      <c r="C207" s="152" t="s">
        <v>216</v>
      </c>
      <c r="D207" s="152"/>
      <c r="E207" s="152"/>
      <c r="F207" s="152"/>
      <c r="G207" s="152"/>
      <c r="H207" s="152"/>
      <c r="I207" s="163"/>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5"/>
    </row>
    <row r="208" spans="1:42" s="23" customFormat="1" ht="4.5" customHeight="1" x14ac:dyDescent="0.25">
      <c r="A208" s="18"/>
    </row>
    <row r="209" spans="1:42" s="23" customFormat="1" ht="15" customHeight="1" x14ac:dyDescent="0.25">
      <c r="A209" s="18">
        <v>22</v>
      </c>
      <c r="B209" s="186" t="s">
        <v>117</v>
      </c>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row>
    <row r="210" spans="1:42" s="23" customFormat="1" ht="2.25" customHeight="1" x14ac:dyDescent="0.25">
      <c r="A210" s="18"/>
    </row>
    <row r="211" spans="1:42" s="23" customFormat="1" ht="15" customHeight="1" x14ac:dyDescent="0.25">
      <c r="A211" s="18"/>
      <c r="B211" s="309"/>
      <c r="C211" s="310"/>
      <c r="D211" s="310"/>
      <c r="E211" s="310"/>
      <c r="F211" s="310"/>
      <c r="G211" s="310"/>
      <c r="H211" s="310"/>
      <c r="I211" s="310"/>
      <c r="J211" s="310"/>
      <c r="K211" s="310"/>
      <c r="L211" s="310"/>
      <c r="M211" s="310"/>
      <c r="N211" s="310"/>
      <c r="O211" s="310"/>
      <c r="P211" s="310"/>
      <c r="Q211" s="310"/>
      <c r="R211" s="310"/>
      <c r="S211" s="310"/>
      <c r="T211" s="310"/>
      <c r="U211" s="310"/>
      <c r="V211" s="310"/>
      <c r="W211" s="310"/>
      <c r="X211" s="310"/>
      <c r="Y211" s="310"/>
      <c r="Z211" s="310"/>
      <c r="AA211" s="310"/>
      <c r="AB211" s="310"/>
      <c r="AC211" s="310"/>
      <c r="AD211" s="310"/>
      <c r="AE211" s="310"/>
      <c r="AF211" s="310"/>
      <c r="AG211" s="310"/>
      <c r="AH211" s="310"/>
      <c r="AI211" s="310"/>
      <c r="AJ211" s="310"/>
      <c r="AK211" s="310"/>
      <c r="AL211" s="310"/>
      <c r="AM211" s="310"/>
      <c r="AN211" s="310"/>
      <c r="AO211" s="310"/>
      <c r="AP211" s="311"/>
    </row>
    <row r="212" spans="1:42" s="23" customFormat="1" ht="15" customHeight="1" x14ac:dyDescent="0.25">
      <c r="A212" s="18"/>
      <c r="B212" s="312"/>
      <c r="C212" s="313"/>
      <c r="D212" s="313"/>
      <c r="E212" s="313"/>
      <c r="F212" s="313"/>
      <c r="G212" s="313"/>
      <c r="H212" s="313"/>
      <c r="I212" s="313"/>
      <c r="J212" s="313"/>
      <c r="K212" s="313"/>
      <c r="L212" s="313"/>
      <c r="M212" s="313"/>
      <c r="N212" s="313"/>
      <c r="O212" s="313"/>
      <c r="P212" s="313"/>
      <c r="Q212" s="313"/>
      <c r="R212" s="313"/>
      <c r="S212" s="313"/>
      <c r="T212" s="313"/>
      <c r="U212" s="313"/>
      <c r="V212" s="313"/>
      <c r="W212" s="313"/>
      <c r="X212" s="313"/>
      <c r="Y212" s="313"/>
      <c r="Z212" s="313"/>
      <c r="AA212" s="313"/>
      <c r="AB212" s="313"/>
      <c r="AC212" s="313"/>
      <c r="AD212" s="313"/>
      <c r="AE212" s="313"/>
      <c r="AF212" s="313"/>
      <c r="AG212" s="313"/>
      <c r="AH212" s="313"/>
      <c r="AI212" s="313"/>
      <c r="AJ212" s="313"/>
      <c r="AK212" s="313"/>
      <c r="AL212" s="313"/>
      <c r="AM212" s="313"/>
      <c r="AN212" s="313"/>
      <c r="AO212" s="313"/>
      <c r="AP212" s="314"/>
    </row>
    <row r="213" spans="1:42" s="23" customFormat="1" ht="15" customHeight="1" x14ac:dyDescent="0.25">
      <c r="A213" s="18"/>
      <c r="B213" s="312"/>
      <c r="C213" s="313"/>
      <c r="D213" s="313"/>
      <c r="E213" s="313"/>
      <c r="F213" s="313"/>
      <c r="G213" s="313"/>
      <c r="H213" s="313"/>
      <c r="I213" s="313"/>
      <c r="J213" s="313"/>
      <c r="K213" s="313"/>
      <c r="L213" s="313"/>
      <c r="M213" s="313"/>
      <c r="N213" s="313"/>
      <c r="O213" s="313"/>
      <c r="P213" s="313"/>
      <c r="Q213" s="313"/>
      <c r="R213" s="313"/>
      <c r="S213" s="313"/>
      <c r="T213" s="313"/>
      <c r="U213" s="313"/>
      <c r="V213" s="313"/>
      <c r="W213" s="313"/>
      <c r="X213" s="313"/>
      <c r="Y213" s="313"/>
      <c r="Z213" s="313"/>
      <c r="AA213" s="313"/>
      <c r="AB213" s="313"/>
      <c r="AC213" s="313"/>
      <c r="AD213" s="313"/>
      <c r="AE213" s="313"/>
      <c r="AF213" s="313"/>
      <c r="AG213" s="313"/>
      <c r="AH213" s="313"/>
      <c r="AI213" s="313"/>
      <c r="AJ213" s="313"/>
      <c r="AK213" s="313"/>
      <c r="AL213" s="313"/>
      <c r="AM213" s="313"/>
      <c r="AN213" s="313"/>
      <c r="AO213" s="313"/>
      <c r="AP213" s="314"/>
    </row>
    <row r="214" spans="1:42" s="23" customFormat="1" ht="15" customHeight="1" x14ac:dyDescent="0.25">
      <c r="A214" s="18"/>
      <c r="B214" s="312"/>
      <c r="C214" s="313"/>
      <c r="D214" s="313"/>
      <c r="E214" s="313"/>
      <c r="F214" s="313"/>
      <c r="G214" s="313"/>
      <c r="H214" s="313"/>
      <c r="I214" s="313"/>
      <c r="J214" s="313"/>
      <c r="K214" s="313"/>
      <c r="L214" s="313"/>
      <c r="M214" s="313"/>
      <c r="N214" s="313"/>
      <c r="O214" s="313"/>
      <c r="P214" s="313"/>
      <c r="Q214" s="313"/>
      <c r="R214" s="313"/>
      <c r="S214" s="313"/>
      <c r="T214" s="313"/>
      <c r="U214" s="313"/>
      <c r="V214" s="313"/>
      <c r="W214" s="313"/>
      <c r="X214" s="313"/>
      <c r="Y214" s="313"/>
      <c r="Z214" s="313"/>
      <c r="AA214" s="313"/>
      <c r="AB214" s="313"/>
      <c r="AC214" s="313"/>
      <c r="AD214" s="313"/>
      <c r="AE214" s="313"/>
      <c r="AF214" s="313"/>
      <c r="AG214" s="313"/>
      <c r="AH214" s="313"/>
      <c r="AI214" s="313"/>
      <c r="AJ214" s="313"/>
      <c r="AK214" s="313"/>
      <c r="AL214" s="313"/>
      <c r="AM214" s="313"/>
      <c r="AN214" s="313"/>
      <c r="AO214" s="313"/>
      <c r="AP214" s="314"/>
    </row>
    <row r="215" spans="1:42" s="23" customFormat="1" ht="15" customHeight="1" x14ac:dyDescent="0.25">
      <c r="A215" s="18"/>
      <c r="B215" s="312"/>
      <c r="C215" s="313"/>
      <c r="D215" s="313"/>
      <c r="E215" s="313"/>
      <c r="F215" s="313"/>
      <c r="G215" s="313"/>
      <c r="H215" s="313"/>
      <c r="I215" s="313"/>
      <c r="J215" s="313"/>
      <c r="K215" s="313"/>
      <c r="L215" s="313"/>
      <c r="M215" s="313"/>
      <c r="N215" s="313"/>
      <c r="O215" s="313"/>
      <c r="P215" s="313"/>
      <c r="Q215" s="313"/>
      <c r="R215" s="313"/>
      <c r="S215" s="313"/>
      <c r="T215" s="313"/>
      <c r="U215" s="313"/>
      <c r="V215" s="313"/>
      <c r="W215" s="313"/>
      <c r="X215" s="313"/>
      <c r="Y215" s="313"/>
      <c r="Z215" s="313"/>
      <c r="AA215" s="313"/>
      <c r="AB215" s="313"/>
      <c r="AC215" s="313"/>
      <c r="AD215" s="313"/>
      <c r="AE215" s="313"/>
      <c r="AF215" s="313"/>
      <c r="AG215" s="313"/>
      <c r="AH215" s="313"/>
      <c r="AI215" s="313"/>
      <c r="AJ215" s="313"/>
      <c r="AK215" s="313"/>
      <c r="AL215" s="313"/>
      <c r="AM215" s="313"/>
      <c r="AN215" s="313"/>
      <c r="AO215" s="313"/>
      <c r="AP215" s="314"/>
    </row>
    <row r="216" spans="1:42" s="23" customFormat="1" ht="15" customHeight="1" x14ac:dyDescent="0.25">
      <c r="A216" s="18"/>
      <c r="B216" s="312"/>
      <c r="C216" s="313"/>
      <c r="D216" s="313"/>
      <c r="E216" s="313"/>
      <c r="F216" s="313"/>
      <c r="G216" s="313"/>
      <c r="H216" s="313"/>
      <c r="I216" s="313"/>
      <c r="J216" s="313"/>
      <c r="K216" s="313"/>
      <c r="L216" s="313"/>
      <c r="M216" s="313"/>
      <c r="N216" s="313"/>
      <c r="O216" s="313"/>
      <c r="P216" s="313"/>
      <c r="Q216" s="313"/>
      <c r="R216" s="313"/>
      <c r="S216" s="313"/>
      <c r="T216" s="313"/>
      <c r="U216" s="313"/>
      <c r="V216" s="313"/>
      <c r="W216" s="313"/>
      <c r="X216" s="313"/>
      <c r="Y216" s="313"/>
      <c r="Z216" s="313"/>
      <c r="AA216" s="313"/>
      <c r="AB216" s="313"/>
      <c r="AC216" s="313"/>
      <c r="AD216" s="313"/>
      <c r="AE216" s="313"/>
      <c r="AF216" s="313"/>
      <c r="AG216" s="313"/>
      <c r="AH216" s="313"/>
      <c r="AI216" s="313"/>
      <c r="AJ216" s="313"/>
      <c r="AK216" s="313"/>
      <c r="AL216" s="313"/>
      <c r="AM216" s="313"/>
      <c r="AN216" s="313"/>
      <c r="AO216" s="313"/>
      <c r="AP216" s="314"/>
    </row>
    <row r="217" spans="1:42" s="23" customFormat="1" ht="15" customHeight="1" x14ac:dyDescent="0.25">
      <c r="A217" s="18"/>
      <c r="B217" s="312"/>
      <c r="C217" s="313"/>
      <c r="D217" s="313"/>
      <c r="E217" s="313"/>
      <c r="F217" s="313"/>
      <c r="G217" s="313"/>
      <c r="H217" s="313"/>
      <c r="I217" s="313"/>
      <c r="J217" s="313"/>
      <c r="K217" s="313"/>
      <c r="L217" s="313"/>
      <c r="M217" s="313"/>
      <c r="N217" s="313"/>
      <c r="O217" s="313"/>
      <c r="P217" s="313"/>
      <c r="Q217" s="313"/>
      <c r="R217" s="313"/>
      <c r="S217" s="313"/>
      <c r="T217" s="313"/>
      <c r="U217" s="313"/>
      <c r="V217" s="313"/>
      <c r="W217" s="313"/>
      <c r="X217" s="313"/>
      <c r="Y217" s="313"/>
      <c r="Z217" s="313"/>
      <c r="AA217" s="313"/>
      <c r="AB217" s="313"/>
      <c r="AC217" s="313"/>
      <c r="AD217" s="313"/>
      <c r="AE217" s="313"/>
      <c r="AF217" s="313"/>
      <c r="AG217" s="313"/>
      <c r="AH217" s="313"/>
      <c r="AI217" s="313"/>
      <c r="AJ217" s="313"/>
      <c r="AK217" s="313"/>
      <c r="AL217" s="313"/>
      <c r="AM217" s="313"/>
      <c r="AN217" s="313"/>
      <c r="AO217" s="313"/>
      <c r="AP217" s="314"/>
    </row>
    <row r="218" spans="1:42" s="23" customFormat="1" ht="15" customHeight="1" x14ac:dyDescent="0.25">
      <c r="A218" s="18"/>
      <c r="B218" s="312"/>
      <c r="C218" s="313"/>
      <c r="D218" s="313"/>
      <c r="E218" s="313"/>
      <c r="F218" s="313"/>
      <c r="G218" s="313"/>
      <c r="H218" s="313"/>
      <c r="I218" s="313"/>
      <c r="J218" s="313"/>
      <c r="K218" s="313"/>
      <c r="L218" s="313"/>
      <c r="M218" s="313"/>
      <c r="N218" s="313"/>
      <c r="O218" s="313"/>
      <c r="P218" s="313"/>
      <c r="Q218" s="313"/>
      <c r="R218" s="313"/>
      <c r="S218" s="313"/>
      <c r="T218" s="313"/>
      <c r="U218" s="313"/>
      <c r="V218" s="313"/>
      <c r="W218" s="313"/>
      <c r="X218" s="313"/>
      <c r="Y218" s="313"/>
      <c r="Z218" s="313"/>
      <c r="AA218" s="313"/>
      <c r="AB218" s="313"/>
      <c r="AC218" s="313"/>
      <c r="AD218" s="313"/>
      <c r="AE218" s="313"/>
      <c r="AF218" s="313"/>
      <c r="AG218" s="313"/>
      <c r="AH218" s="313"/>
      <c r="AI218" s="313"/>
      <c r="AJ218" s="313"/>
      <c r="AK218" s="313"/>
      <c r="AL218" s="313"/>
      <c r="AM218" s="313"/>
      <c r="AN218" s="313"/>
      <c r="AO218" s="313"/>
      <c r="AP218" s="314"/>
    </row>
    <row r="219" spans="1:42" s="23" customFormat="1" ht="15" customHeight="1" x14ac:dyDescent="0.25">
      <c r="A219" s="18"/>
      <c r="B219" s="312"/>
      <c r="C219" s="313"/>
      <c r="D219" s="313"/>
      <c r="E219" s="313"/>
      <c r="F219" s="313"/>
      <c r="G219" s="313"/>
      <c r="H219" s="313"/>
      <c r="I219" s="313"/>
      <c r="J219" s="313"/>
      <c r="K219" s="313"/>
      <c r="L219" s="313"/>
      <c r="M219" s="313"/>
      <c r="N219" s="313"/>
      <c r="O219" s="313"/>
      <c r="P219" s="313"/>
      <c r="Q219" s="313"/>
      <c r="R219" s="313"/>
      <c r="S219" s="313"/>
      <c r="T219" s="313"/>
      <c r="U219" s="313"/>
      <c r="V219" s="313"/>
      <c r="W219" s="313"/>
      <c r="X219" s="313"/>
      <c r="Y219" s="313"/>
      <c r="Z219" s="313"/>
      <c r="AA219" s="313"/>
      <c r="AB219" s="313"/>
      <c r="AC219" s="313"/>
      <c r="AD219" s="313"/>
      <c r="AE219" s="313"/>
      <c r="AF219" s="313"/>
      <c r="AG219" s="313"/>
      <c r="AH219" s="313"/>
      <c r="AI219" s="313"/>
      <c r="AJ219" s="313"/>
      <c r="AK219" s="313"/>
      <c r="AL219" s="313"/>
      <c r="AM219" s="313"/>
      <c r="AN219" s="313"/>
      <c r="AO219" s="313"/>
      <c r="AP219" s="314"/>
    </row>
    <row r="220" spans="1:42" s="23" customFormat="1" ht="15" customHeight="1" x14ac:dyDescent="0.25">
      <c r="A220" s="18"/>
      <c r="B220" s="312"/>
      <c r="C220" s="313"/>
      <c r="D220" s="313"/>
      <c r="E220" s="313"/>
      <c r="F220" s="313"/>
      <c r="G220" s="313"/>
      <c r="H220" s="313"/>
      <c r="I220" s="313"/>
      <c r="J220" s="313"/>
      <c r="K220" s="313"/>
      <c r="L220" s="313"/>
      <c r="M220" s="313"/>
      <c r="N220" s="313"/>
      <c r="O220" s="313"/>
      <c r="P220" s="313"/>
      <c r="Q220" s="313"/>
      <c r="R220" s="313"/>
      <c r="S220" s="313"/>
      <c r="T220" s="313"/>
      <c r="U220" s="313"/>
      <c r="V220" s="313"/>
      <c r="W220" s="313"/>
      <c r="X220" s="313"/>
      <c r="Y220" s="313"/>
      <c r="Z220" s="313"/>
      <c r="AA220" s="313"/>
      <c r="AB220" s="313"/>
      <c r="AC220" s="313"/>
      <c r="AD220" s="313"/>
      <c r="AE220" s="313"/>
      <c r="AF220" s="313"/>
      <c r="AG220" s="313"/>
      <c r="AH220" s="313"/>
      <c r="AI220" s="313"/>
      <c r="AJ220" s="313"/>
      <c r="AK220" s="313"/>
      <c r="AL220" s="313"/>
      <c r="AM220" s="313"/>
      <c r="AN220" s="313"/>
      <c r="AO220" s="313"/>
      <c r="AP220" s="314"/>
    </row>
    <row r="221" spans="1:42" s="23" customFormat="1" ht="15" customHeight="1" x14ac:dyDescent="0.25">
      <c r="A221" s="18"/>
      <c r="B221" s="312"/>
      <c r="C221" s="313"/>
      <c r="D221" s="313"/>
      <c r="E221" s="313"/>
      <c r="F221" s="313"/>
      <c r="G221" s="313"/>
      <c r="H221" s="313"/>
      <c r="I221" s="313"/>
      <c r="J221" s="313"/>
      <c r="K221" s="313"/>
      <c r="L221" s="313"/>
      <c r="M221" s="313"/>
      <c r="N221" s="313"/>
      <c r="O221" s="313"/>
      <c r="P221" s="313"/>
      <c r="Q221" s="313"/>
      <c r="R221" s="313"/>
      <c r="S221" s="313"/>
      <c r="T221" s="313"/>
      <c r="U221" s="313"/>
      <c r="V221" s="313"/>
      <c r="W221" s="313"/>
      <c r="X221" s="313"/>
      <c r="Y221" s="313"/>
      <c r="Z221" s="313"/>
      <c r="AA221" s="313"/>
      <c r="AB221" s="313"/>
      <c r="AC221" s="313"/>
      <c r="AD221" s="313"/>
      <c r="AE221" s="313"/>
      <c r="AF221" s="313"/>
      <c r="AG221" s="313"/>
      <c r="AH221" s="313"/>
      <c r="AI221" s="313"/>
      <c r="AJ221" s="313"/>
      <c r="AK221" s="313"/>
      <c r="AL221" s="313"/>
      <c r="AM221" s="313"/>
      <c r="AN221" s="313"/>
      <c r="AO221" s="313"/>
      <c r="AP221" s="314"/>
    </row>
    <row r="222" spans="1:42" s="23" customFormat="1" ht="15" customHeight="1" x14ac:dyDescent="0.25">
      <c r="A222" s="18"/>
      <c r="B222" s="312"/>
      <c r="C222" s="313"/>
      <c r="D222" s="313"/>
      <c r="E222" s="313"/>
      <c r="F222" s="313"/>
      <c r="G222" s="313"/>
      <c r="H222" s="313"/>
      <c r="I222" s="313"/>
      <c r="J222" s="313"/>
      <c r="K222" s="313"/>
      <c r="L222" s="313"/>
      <c r="M222" s="313"/>
      <c r="N222" s="313"/>
      <c r="O222" s="313"/>
      <c r="P222" s="313"/>
      <c r="Q222" s="313"/>
      <c r="R222" s="313"/>
      <c r="S222" s="313"/>
      <c r="T222" s="313"/>
      <c r="U222" s="313"/>
      <c r="V222" s="313"/>
      <c r="W222" s="313"/>
      <c r="X222" s="313"/>
      <c r="Y222" s="313"/>
      <c r="Z222" s="313"/>
      <c r="AA222" s="313"/>
      <c r="AB222" s="313"/>
      <c r="AC222" s="313"/>
      <c r="AD222" s="313"/>
      <c r="AE222" s="313"/>
      <c r="AF222" s="313"/>
      <c r="AG222" s="313"/>
      <c r="AH222" s="313"/>
      <c r="AI222" s="313"/>
      <c r="AJ222" s="313"/>
      <c r="AK222" s="313"/>
      <c r="AL222" s="313"/>
      <c r="AM222" s="313"/>
      <c r="AN222" s="313"/>
      <c r="AO222" s="313"/>
      <c r="AP222" s="314"/>
    </row>
    <row r="223" spans="1:42" s="23" customFormat="1" ht="15" customHeight="1" x14ac:dyDescent="0.25">
      <c r="A223" s="18"/>
      <c r="B223" s="312"/>
      <c r="C223" s="313"/>
      <c r="D223" s="313"/>
      <c r="E223" s="313"/>
      <c r="F223" s="313"/>
      <c r="G223" s="313"/>
      <c r="H223" s="313"/>
      <c r="I223" s="313"/>
      <c r="J223" s="313"/>
      <c r="K223" s="313"/>
      <c r="L223" s="313"/>
      <c r="M223" s="313"/>
      <c r="N223" s="313"/>
      <c r="O223" s="313"/>
      <c r="P223" s="313"/>
      <c r="Q223" s="313"/>
      <c r="R223" s="313"/>
      <c r="S223" s="313"/>
      <c r="T223" s="313"/>
      <c r="U223" s="313"/>
      <c r="V223" s="313"/>
      <c r="W223" s="313"/>
      <c r="X223" s="313"/>
      <c r="Y223" s="313"/>
      <c r="Z223" s="313"/>
      <c r="AA223" s="313"/>
      <c r="AB223" s="313"/>
      <c r="AC223" s="313"/>
      <c r="AD223" s="313"/>
      <c r="AE223" s="313"/>
      <c r="AF223" s="313"/>
      <c r="AG223" s="313"/>
      <c r="AH223" s="313"/>
      <c r="AI223" s="313"/>
      <c r="AJ223" s="313"/>
      <c r="AK223" s="313"/>
      <c r="AL223" s="313"/>
      <c r="AM223" s="313"/>
      <c r="AN223" s="313"/>
      <c r="AO223" s="313"/>
      <c r="AP223" s="314"/>
    </row>
    <row r="224" spans="1:42" s="23" customFormat="1" ht="15" customHeight="1" x14ac:dyDescent="0.25">
      <c r="A224" s="18"/>
      <c r="B224" s="315"/>
      <c r="C224" s="316"/>
      <c r="D224" s="316"/>
      <c r="E224" s="316"/>
      <c r="F224" s="316"/>
      <c r="G224" s="316"/>
      <c r="H224" s="316"/>
      <c r="I224" s="316"/>
      <c r="J224" s="316"/>
      <c r="K224" s="316"/>
      <c r="L224" s="316"/>
      <c r="M224" s="316"/>
      <c r="N224" s="316"/>
      <c r="O224" s="316"/>
      <c r="P224" s="316"/>
      <c r="Q224" s="316"/>
      <c r="R224" s="316"/>
      <c r="S224" s="316"/>
      <c r="T224" s="316"/>
      <c r="U224" s="316"/>
      <c r="V224" s="316"/>
      <c r="W224" s="316"/>
      <c r="X224" s="316"/>
      <c r="Y224" s="316"/>
      <c r="Z224" s="316"/>
      <c r="AA224" s="316"/>
      <c r="AB224" s="316"/>
      <c r="AC224" s="316"/>
      <c r="AD224" s="316"/>
      <c r="AE224" s="316"/>
      <c r="AF224" s="316"/>
      <c r="AG224" s="316"/>
      <c r="AH224" s="316"/>
      <c r="AI224" s="316"/>
      <c r="AJ224" s="316"/>
      <c r="AK224" s="316"/>
      <c r="AL224" s="316"/>
      <c r="AM224" s="316"/>
      <c r="AN224" s="316"/>
      <c r="AO224" s="316"/>
      <c r="AP224" s="317"/>
    </row>
    <row r="225" spans="1:42" s="23" customFormat="1" ht="4.5" customHeight="1" x14ac:dyDescent="0.25">
      <c r="A225" s="18"/>
    </row>
    <row r="226" spans="1:42" s="23" customFormat="1" ht="15" customHeight="1" x14ac:dyDescent="0.25">
      <c r="A226" s="18">
        <v>23</v>
      </c>
      <c r="B226" s="186" t="s">
        <v>118</v>
      </c>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186"/>
      <c r="AL226" s="186"/>
      <c r="AM226" s="186"/>
      <c r="AN226" s="186"/>
      <c r="AO226" s="186"/>
      <c r="AP226" s="186"/>
    </row>
    <row r="227" spans="1:42" s="64" customFormat="1" ht="15" customHeight="1" x14ac:dyDescent="0.25">
      <c r="A227" s="18"/>
      <c r="B227" s="179" t="s">
        <v>180</v>
      </c>
      <c r="C227" s="179"/>
      <c r="D227" s="179"/>
      <c r="E227" s="179"/>
      <c r="F227" s="179"/>
      <c r="G227" s="179"/>
      <c r="H227" s="179"/>
      <c r="I227" s="179"/>
      <c r="J227" s="179"/>
      <c r="K227" s="179"/>
      <c r="L227" s="179"/>
      <c r="M227" s="179"/>
      <c r="N227" s="179"/>
      <c r="O227" s="179"/>
      <c r="P227" s="179"/>
      <c r="Q227" s="179"/>
      <c r="R227" s="179"/>
      <c r="S227" s="179"/>
      <c r="T227" s="179"/>
      <c r="U227" s="179"/>
      <c r="V227" s="179"/>
      <c r="W227" s="179"/>
      <c r="X227" s="179"/>
      <c r="Y227" s="179"/>
      <c r="Z227" s="179"/>
      <c r="AA227" s="179"/>
      <c r="AB227" s="179"/>
      <c r="AC227" s="179"/>
      <c r="AD227" s="179"/>
      <c r="AE227" s="179"/>
      <c r="AF227" s="179"/>
      <c r="AG227" s="179"/>
      <c r="AH227" s="179"/>
      <c r="AI227" s="179"/>
      <c r="AJ227" s="179"/>
      <c r="AK227" s="179"/>
      <c r="AL227" s="179"/>
      <c r="AM227" s="179"/>
      <c r="AN227" s="179"/>
      <c r="AO227" s="179"/>
      <c r="AP227" s="179"/>
    </row>
    <row r="228" spans="1:42" s="23" customFormat="1" ht="2.25" customHeight="1" x14ac:dyDescent="0.25">
      <c r="A228" s="18"/>
    </row>
    <row r="229" spans="1:42" s="23" customFormat="1" ht="15" customHeight="1" x14ac:dyDescent="0.25">
      <c r="A229" s="18"/>
      <c r="B229" s="309"/>
      <c r="C229" s="310"/>
      <c r="D229" s="310"/>
      <c r="E229" s="310"/>
      <c r="F229" s="310"/>
      <c r="G229" s="310"/>
      <c r="H229" s="310"/>
      <c r="I229" s="310"/>
      <c r="J229" s="310"/>
      <c r="K229" s="310"/>
      <c r="L229" s="310"/>
      <c r="M229" s="310"/>
      <c r="N229" s="310"/>
      <c r="O229" s="310"/>
      <c r="P229" s="310"/>
      <c r="Q229" s="310"/>
      <c r="R229" s="310"/>
      <c r="S229" s="310"/>
      <c r="T229" s="310"/>
      <c r="U229" s="310"/>
      <c r="V229" s="310"/>
      <c r="W229" s="310"/>
      <c r="X229" s="310"/>
      <c r="Y229" s="310"/>
      <c r="Z229" s="310"/>
      <c r="AA229" s="310"/>
      <c r="AB229" s="310"/>
      <c r="AC229" s="310"/>
      <c r="AD229" s="310"/>
      <c r="AE229" s="310"/>
      <c r="AF229" s="310"/>
      <c r="AG229" s="310"/>
      <c r="AH229" s="310"/>
      <c r="AI229" s="310"/>
      <c r="AJ229" s="310"/>
      <c r="AK229" s="310"/>
      <c r="AL229" s="310"/>
      <c r="AM229" s="310"/>
      <c r="AN229" s="310"/>
      <c r="AO229" s="310"/>
      <c r="AP229" s="311"/>
    </row>
    <row r="230" spans="1:42" s="23" customFormat="1" ht="15" customHeight="1" x14ac:dyDescent="0.25">
      <c r="A230" s="18"/>
      <c r="B230" s="312"/>
      <c r="C230" s="313"/>
      <c r="D230" s="313"/>
      <c r="E230" s="313"/>
      <c r="F230" s="313"/>
      <c r="G230" s="313"/>
      <c r="H230" s="313"/>
      <c r="I230" s="313"/>
      <c r="J230" s="313"/>
      <c r="K230" s="313"/>
      <c r="L230" s="313"/>
      <c r="M230" s="313"/>
      <c r="N230" s="313"/>
      <c r="O230" s="313"/>
      <c r="P230" s="313"/>
      <c r="Q230" s="313"/>
      <c r="R230" s="313"/>
      <c r="S230" s="313"/>
      <c r="T230" s="313"/>
      <c r="U230" s="313"/>
      <c r="V230" s="313"/>
      <c r="W230" s="313"/>
      <c r="X230" s="313"/>
      <c r="Y230" s="313"/>
      <c r="Z230" s="313"/>
      <c r="AA230" s="313"/>
      <c r="AB230" s="313"/>
      <c r="AC230" s="313"/>
      <c r="AD230" s="313"/>
      <c r="AE230" s="313"/>
      <c r="AF230" s="313"/>
      <c r="AG230" s="313"/>
      <c r="AH230" s="313"/>
      <c r="AI230" s="313"/>
      <c r="AJ230" s="313"/>
      <c r="AK230" s="313"/>
      <c r="AL230" s="313"/>
      <c r="AM230" s="313"/>
      <c r="AN230" s="313"/>
      <c r="AO230" s="313"/>
      <c r="AP230" s="314"/>
    </row>
    <row r="231" spans="1:42" s="23" customFormat="1" ht="15" customHeight="1" x14ac:dyDescent="0.25">
      <c r="A231" s="18"/>
      <c r="B231" s="312"/>
      <c r="C231" s="313"/>
      <c r="D231" s="313"/>
      <c r="E231" s="313"/>
      <c r="F231" s="313"/>
      <c r="G231" s="313"/>
      <c r="H231" s="313"/>
      <c r="I231" s="313"/>
      <c r="J231" s="313"/>
      <c r="K231" s="313"/>
      <c r="L231" s="313"/>
      <c r="M231" s="313"/>
      <c r="N231" s="313"/>
      <c r="O231" s="313"/>
      <c r="P231" s="313"/>
      <c r="Q231" s="313"/>
      <c r="R231" s="313"/>
      <c r="S231" s="313"/>
      <c r="T231" s="313"/>
      <c r="U231" s="313"/>
      <c r="V231" s="313"/>
      <c r="W231" s="313"/>
      <c r="X231" s="313"/>
      <c r="Y231" s="313"/>
      <c r="Z231" s="313"/>
      <c r="AA231" s="313"/>
      <c r="AB231" s="313"/>
      <c r="AC231" s="313"/>
      <c r="AD231" s="313"/>
      <c r="AE231" s="313"/>
      <c r="AF231" s="313"/>
      <c r="AG231" s="313"/>
      <c r="AH231" s="313"/>
      <c r="AI231" s="313"/>
      <c r="AJ231" s="313"/>
      <c r="AK231" s="313"/>
      <c r="AL231" s="313"/>
      <c r="AM231" s="313"/>
      <c r="AN231" s="313"/>
      <c r="AO231" s="313"/>
      <c r="AP231" s="314"/>
    </row>
    <row r="232" spans="1:42" s="23" customFormat="1" ht="15" customHeight="1" x14ac:dyDescent="0.25">
      <c r="A232" s="18"/>
      <c r="B232" s="312"/>
      <c r="C232" s="313"/>
      <c r="D232" s="313"/>
      <c r="E232" s="313"/>
      <c r="F232" s="313"/>
      <c r="G232" s="313"/>
      <c r="H232" s="313"/>
      <c r="I232" s="313"/>
      <c r="J232" s="313"/>
      <c r="K232" s="313"/>
      <c r="L232" s="313"/>
      <c r="M232" s="313"/>
      <c r="N232" s="313"/>
      <c r="O232" s="313"/>
      <c r="P232" s="313"/>
      <c r="Q232" s="313"/>
      <c r="R232" s="313"/>
      <c r="S232" s="313"/>
      <c r="T232" s="313"/>
      <c r="U232" s="313"/>
      <c r="V232" s="313"/>
      <c r="W232" s="313"/>
      <c r="X232" s="313"/>
      <c r="Y232" s="313"/>
      <c r="Z232" s="313"/>
      <c r="AA232" s="313"/>
      <c r="AB232" s="313"/>
      <c r="AC232" s="313"/>
      <c r="AD232" s="313"/>
      <c r="AE232" s="313"/>
      <c r="AF232" s="313"/>
      <c r="AG232" s="313"/>
      <c r="AH232" s="313"/>
      <c r="AI232" s="313"/>
      <c r="AJ232" s="313"/>
      <c r="AK232" s="313"/>
      <c r="AL232" s="313"/>
      <c r="AM232" s="313"/>
      <c r="AN232" s="313"/>
      <c r="AO232" s="313"/>
      <c r="AP232" s="314"/>
    </row>
    <row r="233" spans="1:42" s="23" customFormat="1" ht="15" customHeight="1" x14ac:dyDescent="0.25">
      <c r="A233" s="18"/>
      <c r="B233" s="312"/>
      <c r="C233" s="313"/>
      <c r="D233" s="313"/>
      <c r="E233" s="313"/>
      <c r="F233" s="313"/>
      <c r="G233" s="313"/>
      <c r="H233" s="313"/>
      <c r="I233" s="313"/>
      <c r="J233" s="313"/>
      <c r="K233" s="313"/>
      <c r="L233" s="313"/>
      <c r="M233" s="313"/>
      <c r="N233" s="313"/>
      <c r="O233" s="313"/>
      <c r="P233" s="313"/>
      <c r="Q233" s="313"/>
      <c r="R233" s="313"/>
      <c r="S233" s="313"/>
      <c r="T233" s="313"/>
      <c r="U233" s="313"/>
      <c r="V233" s="313"/>
      <c r="W233" s="313"/>
      <c r="X233" s="313"/>
      <c r="Y233" s="313"/>
      <c r="Z233" s="313"/>
      <c r="AA233" s="313"/>
      <c r="AB233" s="313"/>
      <c r="AC233" s="313"/>
      <c r="AD233" s="313"/>
      <c r="AE233" s="313"/>
      <c r="AF233" s="313"/>
      <c r="AG233" s="313"/>
      <c r="AH233" s="313"/>
      <c r="AI233" s="313"/>
      <c r="AJ233" s="313"/>
      <c r="AK233" s="313"/>
      <c r="AL233" s="313"/>
      <c r="AM233" s="313"/>
      <c r="AN233" s="313"/>
      <c r="AO233" s="313"/>
      <c r="AP233" s="314"/>
    </row>
    <row r="234" spans="1:42" s="23" customFormat="1" ht="15" customHeight="1" x14ac:dyDescent="0.25">
      <c r="A234" s="18"/>
      <c r="B234" s="312"/>
      <c r="C234" s="313"/>
      <c r="D234" s="313"/>
      <c r="E234" s="313"/>
      <c r="F234" s="313"/>
      <c r="G234" s="313"/>
      <c r="H234" s="313"/>
      <c r="I234" s="313"/>
      <c r="J234" s="313"/>
      <c r="K234" s="313"/>
      <c r="L234" s="313"/>
      <c r="M234" s="313"/>
      <c r="N234" s="313"/>
      <c r="O234" s="313"/>
      <c r="P234" s="313"/>
      <c r="Q234" s="313"/>
      <c r="R234" s="313"/>
      <c r="S234" s="313"/>
      <c r="T234" s="313"/>
      <c r="U234" s="313"/>
      <c r="V234" s="313"/>
      <c r="W234" s="313"/>
      <c r="X234" s="313"/>
      <c r="Y234" s="313"/>
      <c r="Z234" s="313"/>
      <c r="AA234" s="313"/>
      <c r="AB234" s="313"/>
      <c r="AC234" s="313"/>
      <c r="AD234" s="313"/>
      <c r="AE234" s="313"/>
      <c r="AF234" s="313"/>
      <c r="AG234" s="313"/>
      <c r="AH234" s="313"/>
      <c r="AI234" s="313"/>
      <c r="AJ234" s="313"/>
      <c r="AK234" s="313"/>
      <c r="AL234" s="313"/>
      <c r="AM234" s="313"/>
      <c r="AN234" s="313"/>
      <c r="AO234" s="313"/>
      <c r="AP234" s="314"/>
    </row>
    <row r="235" spans="1:42" s="23" customFormat="1" ht="15" customHeight="1" x14ac:dyDescent="0.25">
      <c r="A235" s="18"/>
      <c r="B235" s="312"/>
      <c r="C235" s="313"/>
      <c r="D235" s="313"/>
      <c r="E235" s="313"/>
      <c r="F235" s="313"/>
      <c r="G235" s="313"/>
      <c r="H235" s="313"/>
      <c r="I235" s="313"/>
      <c r="J235" s="313"/>
      <c r="K235" s="313"/>
      <c r="L235" s="313"/>
      <c r="M235" s="313"/>
      <c r="N235" s="313"/>
      <c r="O235" s="313"/>
      <c r="P235" s="313"/>
      <c r="Q235" s="313"/>
      <c r="R235" s="313"/>
      <c r="S235" s="313"/>
      <c r="T235" s="313"/>
      <c r="U235" s="313"/>
      <c r="V235" s="313"/>
      <c r="W235" s="313"/>
      <c r="X235" s="313"/>
      <c r="Y235" s="313"/>
      <c r="Z235" s="313"/>
      <c r="AA235" s="313"/>
      <c r="AB235" s="313"/>
      <c r="AC235" s="313"/>
      <c r="AD235" s="313"/>
      <c r="AE235" s="313"/>
      <c r="AF235" s="313"/>
      <c r="AG235" s="313"/>
      <c r="AH235" s="313"/>
      <c r="AI235" s="313"/>
      <c r="AJ235" s="313"/>
      <c r="AK235" s="313"/>
      <c r="AL235" s="313"/>
      <c r="AM235" s="313"/>
      <c r="AN235" s="313"/>
      <c r="AO235" s="313"/>
      <c r="AP235" s="314"/>
    </row>
    <row r="236" spans="1:42" s="23" customFormat="1" ht="15" customHeight="1" x14ac:dyDescent="0.25">
      <c r="A236" s="18"/>
      <c r="B236" s="312"/>
      <c r="C236" s="313"/>
      <c r="D236" s="313"/>
      <c r="E236" s="313"/>
      <c r="F236" s="313"/>
      <c r="G236" s="313"/>
      <c r="H236" s="313"/>
      <c r="I236" s="313"/>
      <c r="J236" s="313"/>
      <c r="K236" s="313"/>
      <c r="L236" s="313"/>
      <c r="M236" s="313"/>
      <c r="N236" s="313"/>
      <c r="O236" s="313"/>
      <c r="P236" s="313"/>
      <c r="Q236" s="313"/>
      <c r="R236" s="313"/>
      <c r="S236" s="313"/>
      <c r="T236" s="313"/>
      <c r="U236" s="313"/>
      <c r="V236" s="313"/>
      <c r="W236" s="313"/>
      <c r="X236" s="313"/>
      <c r="Y236" s="313"/>
      <c r="Z236" s="313"/>
      <c r="AA236" s="313"/>
      <c r="AB236" s="313"/>
      <c r="AC236" s="313"/>
      <c r="AD236" s="313"/>
      <c r="AE236" s="313"/>
      <c r="AF236" s="313"/>
      <c r="AG236" s="313"/>
      <c r="AH236" s="313"/>
      <c r="AI236" s="313"/>
      <c r="AJ236" s="313"/>
      <c r="AK236" s="313"/>
      <c r="AL236" s="313"/>
      <c r="AM236" s="313"/>
      <c r="AN236" s="313"/>
      <c r="AO236" s="313"/>
      <c r="AP236" s="314"/>
    </row>
    <row r="237" spans="1:42" s="23" customFormat="1" ht="15" customHeight="1" x14ac:dyDescent="0.25">
      <c r="A237" s="18"/>
      <c r="B237" s="312"/>
      <c r="C237" s="313"/>
      <c r="D237" s="313"/>
      <c r="E237" s="313"/>
      <c r="F237" s="313"/>
      <c r="G237" s="313"/>
      <c r="H237" s="313"/>
      <c r="I237" s="313"/>
      <c r="J237" s="313"/>
      <c r="K237" s="313"/>
      <c r="L237" s="313"/>
      <c r="M237" s="313"/>
      <c r="N237" s="313"/>
      <c r="O237" s="313"/>
      <c r="P237" s="313"/>
      <c r="Q237" s="313"/>
      <c r="R237" s="313"/>
      <c r="S237" s="313"/>
      <c r="T237" s="313"/>
      <c r="U237" s="313"/>
      <c r="V237" s="313"/>
      <c r="W237" s="313"/>
      <c r="X237" s="313"/>
      <c r="Y237" s="313"/>
      <c r="Z237" s="313"/>
      <c r="AA237" s="313"/>
      <c r="AB237" s="313"/>
      <c r="AC237" s="313"/>
      <c r="AD237" s="313"/>
      <c r="AE237" s="313"/>
      <c r="AF237" s="313"/>
      <c r="AG237" s="313"/>
      <c r="AH237" s="313"/>
      <c r="AI237" s="313"/>
      <c r="AJ237" s="313"/>
      <c r="AK237" s="313"/>
      <c r="AL237" s="313"/>
      <c r="AM237" s="313"/>
      <c r="AN237" s="313"/>
      <c r="AO237" s="313"/>
      <c r="AP237" s="314"/>
    </row>
    <row r="238" spans="1:42" s="23" customFormat="1" ht="15" customHeight="1" x14ac:dyDescent="0.25">
      <c r="A238" s="18"/>
      <c r="B238" s="312"/>
      <c r="C238" s="313"/>
      <c r="D238" s="313"/>
      <c r="E238" s="313"/>
      <c r="F238" s="313"/>
      <c r="G238" s="313"/>
      <c r="H238" s="313"/>
      <c r="I238" s="313"/>
      <c r="J238" s="313"/>
      <c r="K238" s="313"/>
      <c r="L238" s="313"/>
      <c r="M238" s="313"/>
      <c r="N238" s="313"/>
      <c r="O238" s="313"/>
      <c r="P238" s="313"/>
      <c r="Q238" s="313"/>
      <c r="R238" s="313"/>
      <c r="S238" s="313"/>
      <c r="T238" s="313"/>
      <c r="U238" s="313"/>
      <c r="V238" s="313"/>
      <c r="W238" s="313"/>
      <c r="X238" s="313"/>
      <c r="Y238" s="313"/>
      <c r="Z238" s="313"/>
      <c r="AA238" s="313"/>
      <c r="AB238" s="313"/>
      <c r="AC238" s="313"/>
      <c r="AD238" s="313"/>
      <c r="AE238" s="313"/>
      <c r="AF238" s="313"/>
      <c r="AG238" s="313"/>
      <c r="AH238" s="313"/>
      <c r="AI238" s="313"/>
      <c r="AJ238" s="313"/>
      <c r="AK238" s="313"/>
      <c r="AL238" s="313"/>
      <c r="AM238" s="313"/>
      <c r="AN238" s="313"/>
      <c r="AO238" s="313"/>
      <c r="AP238" s="314"/>
    </row>
    <row r="239" spans="1:42" s="23" customFormat="1" ht="15" customHeight="1" x14ac:dyDescent="0.25">
      <c r="A239" s="18"/>
      <c r="B239" s="312"/>
      <c r="C239" s="313"/>
      <c r="D239" s="313"/>
      <c r="E239" s="313"/>
      <c r="F239" s="313"/>
      <c r="G239" s="313"/>
      <c r="H239" s="313"/>
      <c r="I239" s="313"/>
      <c r="J239" s="313"/>
      <c r="K239" s="313"/>
      <c r="L239" s="313"/>
      <c r="M239" s="313"/>
      <c r="N239" s="313"/>
      <c r="O239" s="313"/>
      <c r="P239" s="313"/>
      <c r="Q239" s="313"/>
      <c r="R239" s="313"/>
      <c r="S239" s="313"/>
      <c r="T239" s="313"/>
      <c r="U239" s="313"/>
      <c r="V239" s="313"/>
      <c r="W239" s="313"/>
      <c r="X239" s="313"/>
      <c r="Y239" s="313"/>
      <c r="Z239" s="313"/>
      <c r="AA239" s="313"/>
      <c r="AB239" s="313"/>
      <c r="AC239" s="313"/>
      <c r="AD239" s="313"/>
      <c r="AE239" s="313"/>
      <c r="AF239" s="313"/>
      <c r="AG239" s="313"/>
      <c r="AH239" s="313"/>
      <c r="AI239" s="313"/>
      <c r="AJ239" s="313"/>
      <c r="AK239" s="313"/>
      <c r="AL239" s="313"/>
      <c r="AM239" s="313"/>
      <c r="AN239" s="313"/>
      <c r="AO239" s="313"/>
      <c r="AP239" s="314"/>
    </row>
    <row r="240" spans="1:42" s="23" customFormat="1" ht="15" customHeight="1" x14ac:dyDescent="0.25">
      <c r="A240" s="18"/>
      <c r="B240" s="312"/>
      <c r="C240" s="313"/>
      <c r="D240" s="313"/>
      <c r="E240" s="313"/>
      <c r="F240" s="313"/>
      <c r="G240" s="313"/>
      <c r="H240" s="313"/>
      <c r="I240" s="313"/>
      <c r="J240" s="313"/>
      <c r="K240" s="313"/>
      <c r="L240" s="313"/>
      <c r="M240" s="313"/>
      <c r="N240" s="313"/>
      <c r="O240" s="313"/>
      <c r="P240" s="313"/>
      <c r="Q240" s="313"/>
      <c r="R240" s="313"/>
      <c r="S240" s="313"/>
      <c r="T240" s="313"/>
      <c r="U240" s="313"/>
      <c r="V240" s="313"/>
      <c r="W240" s="313"/>
      <c r="X240" s="313"/>
      <c r="Y240" s="313"/>
      <c r="Z240" s="313"/>
      <c r="AA240" s="313"/>
      <c r="AB240" s="313"/>
      <c r="AC240" s="313"/>
      <c r="AD240" s="313"/>
      <c r="AE240" s="313"/>
      <c r="AF240" s="313"/>
      <c r="AG240" s="313"/>
      <c r="AH240" s="313"/>
      <c r="AI240" s="313"/>
      <c r="AJ240" s="313"/>
      <c r="AK240" s="313"/>
      <c r="AL240" s="313"/>
      <c r="AM240" s="313"/>
      <c r="AN240" s="313"/>
      <c r="AO240" s="313"/>
      <c r="AP240" s="314"/>
    </row>
    <row r="241" spans="1:42" s="23" customFormat="1" ht="15" customHeight="1" x14ac:dyDescent="0.25">
      <c r="A241" s="18"/>
      <c r="B241" s="312"/>
      <c r="C241" s="313"/>
      <c r="D241" s="313"/>
      <c r="E241" s="313"/>
      <c r="F241" s="313"/>
      <c r="G241" s="313"/>
      <c r="H241" s="313"/>
      <c r="I241" s="313"/>
      <c r="J241" s="313"/>
      <c r="K241" s="313"/>
      <c r="L241" s="313"/>
      <c r="M241" s="313"/>
      <c r="N241" s="313"/>
      <c r="O241" s="313"/>
      <c r="P241" s="313"/>
      <c r="Q241" s="313"/>
      <c r="R241" s="313"/>
      <c r="S241" s="313"/>
      <c r="T241" s="313"/>
      <c r="U241" s="313"/>
      <c r="V241" s="313"/>
      <c r="W241" s="313"/>
      <c r="X241" s="313"/>
      <c r="Y241" s="313"/>
      <c r="Z241" s="313"/>
      <c r="AA241" s="313"/>
      <c r="AB241" s="313"/>
      <c r="AC241" s="313"/>
      <c r="AD241" s="313"/>
      <c r="AE241" s="313"/>
      <c r="AF241" s="313"/>
      <c r="AG241" s="313"/>
      <c r="AH241" s="313"/>
      <c r="AI241" s="313"/>
      <c r="AJ241" s="313"/>
      <c r="AK241" s="313"/>
      <c r="AL241" s="313"/>
      <c r="AM241" s="313"/>
      <c r="AN241" s="313"/>
      <c r="AO241" s="313"/>
      <c r="AP241" s="314"/>
    </row>
    <row r="242" spans="1:42" s="23" customFormat="1" ht="15" customHeight="1" x14ac:dyDescent="0.25">
      <c r="A242" s="18"/>
      <c r="B242" s="312"/>
      <c r="C242" s="313"/>
      <c r="D242" s="313"/>
      <c r="E242" s="313"/>
      <c r="F242" s="313"/>
      <c r="G242" s="313"/>
      <c r="H242" s="313"/>
      <c r="I242" s="313"/>
      <c r="J242" s="313"/>
      <c r="K242" s="313"/>
      <c r="L242" s="313"/>
      <c r="M242" s="313"/>
      <c r="N242" s="313"/>
      <c r="O242" s="313"/>
      <c r="P242" s="313"/>
      <c r="Q242" s="313"/>
      <c r="R242" s="313"/>
      <c r="S242" s="313"/>
      <c r="T242" s="313"/>
      <c r="U242" s="313"/>
      <c r="V242" s="313"/>
      <c r="W242" s="313"/>
      <c r="X242" s="313"/>
      <c r="Y242" s="313"/>
      <c r="Z242" s="313"/>
      <c r="AA242" s="313"/>
      <c r="AB242" s="313"/>
      <c r="AC242" s="313"/>
      <c r="AD242" s="313"/>
      <c r="AE242" s="313"/>
      <c r="AF242" s="313"/>
      <c r="AG242" s="313"/>
      <c r="AH242" s="313"/>
      <c r="AI242" s="313"/>
      <c r="AJ242" s="313"/>
      <c r="AK242" s="313"/>
      <c r="AL242" s="313"/>
      <c r="AM242" s="313"/>
      <c r="AN242" s="313"/>
      <c r="AO242" s="313"/>
      <c r="AP242" s="314"/>
    </row>
    <row r="243" spans="1:42" s="23" customFormat="1" ht="15" customHeight="1" x14ac:dyDescent="0.25">
      <c r="A243" s="18"/>
      <c r="B243" s="315"/>
      <c r="C243" s="316"/>
      <c r="D243" s="316"/>
      <c r="E243" s="316"/>
      <c r="F243" s="316"/>
      <c r="G243" s="316"/>
      <c r="H243" s="316"/>
      <c r="I243" s="316"/>
      <c r="J243" s="316"/>
      <c r="K243" s="316"/>
      <c r="L243" s="316"/>
      <c r="M243" s="316"/>
      <c r="N243" s="316"/>
      <c r="O243" s="316"/>
      <c r="P243" s="316"/>
      <c r="Q243" s="316"/>
      <c r="R243" s="316"/>
      <c r="S243" s="316"/>
      <c r="T243" s="316"/>
      <c r="U243" s="316"/>
      <c r="V243" s="316"/>
      <c r="W243" s="316"/>
      <c r="X243" s="316"/>
      <c r="Y243" s="316"/>
      <c r="Z243" s="316"/>
      <c r="AA243" s="316"/>
      <c r="AB243" s="316"/>
      <c r="AC243" s="316"/>
      <c r="AD243" s="316"/>
      <c r="AE243" s="316"/>
      <c r="AF243" s="316"/>
      <c r="AG243" s="316"/>
      <c r="AH243" s="316"/>
      <c r="AI243" s="316"/>
      <c r="AJ243" s="316"/>
      <c r="AK243" s="316"/>
      <c r="AL243" s="316"/>
      <c r="AM243" s="316"/>
      <c r="AN243" s="316"/>
      <c r="AO243" s="316"/>
      <c r="AP243" s="317"/>
    </row>
    <row r="244" spans="1:42" s="64" customFormat="1" ht="6" customHeight="1" x14ac:dyDescent="0.25">
      <c r="A244" s="18"/>
      <c r="B244" s="72"/>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c r="AA244" s="72"/>
      <c r="AB244" s="72"/>
      <c r="AC244" s="72"/>
      <c r="AD244" s="72"/>
      <c r="AE244" s="72"/>
      <c r="AF244" s="72"/>
      <c r="AG244" s="72"/>
      <c r="AH244" s="72"/>
      <c r="AI244" s="72"/>
      <c r="AJ244" s="72"/>
      <c r="AK244" s="72"/>
      <c r="AL244" s="72"/>
      <c r="AM244" s="72"/>
      <c r="AN244" s="72"/>
      <c r="AO244" s="72"/>
      <c r="AP244" s="72"/>
    </row>
    <row r="245" spans="1:42" s="64" customFormat="1" ht="15" customHeight="1" x14ac:dyDescent="0.25">
      <c r="A245" s="18">
        <v>24</v>
      </c>
      <c r="B245" s="267" t="s">
        <v>181</v>
      </c>
      <c r="C245" s="267"/>
      <c r="D245" s="267"/>
      <c r="E245" s="267"/>
      <c r="F245" s="267"/>
      <c r="G245" s="267"/>
      <c r="H245" s="267"/>
      <c r="I245" s="267"/>
      <c r="J245" s="267"/>
      <c r="K245" s="267"/>
      <c r="L245" s="267"/>
      <c r="M245" s="267"/>
      <c r="N245" s="267"/>
      <c r="O245" s="267"/>
      <c r="P245" s="267"/>
      <c r="Q245" s="267"/>
      <c r="R245" s="267"/>
      <c r="S245" s="267"/>
      <c r="T245" s="267"/>
      <c r="U245" s="267"/>
      <c r="V245" s="267"/>
      <c r="W245" s="267"/>
      <c r="X245" s="267"/>
      <c r="Y245" s="267"/>
      <c r="Z245" s="267"/>
      <c r="AA245" s="267"/>
      <c r="AB245" s="267"/>
      <c r="AC245" s="267"/>
      <c r="AD245" s="267"/>
      <c r="AE245" s="267"/>
      <c r="AF245" s="267"/>
      <c r="AG245" s="267"/>
      <c r="AH245" s="267"/>
      <c r="AI245" s="267"/>
      <c r="AJ245" s="267"/>
      <c r="AK245" s="267"/>
      <c r="AL245" s="267"/>
      <c r="AM245" s="267"/>
      <c r="AN245" s="267"/>
      <c r="AO245" s="267"/>
      <c r="AP245" s="267"/>
    </row>
    <row r="246" spans="1:42" s="64" customFormat="1" ht="2.25" customHeight="1" x14ac:dyDescent="0.25">
      <c r="A246" s="18"/>
    </row>
    <row r="247" spans="1:42" s="64" customFormat="1" ht="15" customHeight="1" x14ac:dyDescent="0.25">
      <c r="A247" s="18"/>
      <c r="B247" s="134" t="s">
        <v>22</v>
      </c>
      <c r="C247" s="134"/>
      <c r="D247" s="268"/>
      <c r="E247" s="48"/>
      <c r="F247" s="48"/>
      <c r="G247" s="5"/>
      <c r="H247" s="134" t="s">
        <v>23</v>
      </c>
      <c r="I247" s="268"/>
      <c r="J247" s="19"/>
      <c r="K247" s="19"/>
      <c r="L247" s="19"/>
      <c r="M247" s="48"/>
      <c r="N247" s="49"/>
      <c r="O247" s="49"/>
      <c r="P247" s="49"/>
      <c r="Q247" s="49"/>
      <c r="R247" s="49"/>
      <c r="S247" s="49"/>
      <c r="T247" s="49"/>
    </row>
    <row r="248" spans="1:42" s="23" customFormat="1" ht="4.5" customHeight="1" x14ac:dyDescent="0.25">
      <c r="A248" s="18"/>
    </row>
    <row r="249" spans="1:42" s="64" customFormat="1" ht="15" customHeight="1" x14ac:dyDescent="0.25">
      <c r="A249" s="18">
        <v>25</v>
      </c>
      <c r="B249" s="126" t="s">
        <v>182</v>
      </c>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row>
    <row r="250" spans="1:42" s="64" customFormat="1" ht="2.25" customHeight="1" x14ac:dyDescent="0.25">
      <c r="A250" s="18"/>
      <c r="C250" s="67"/>
      <c r="D250" s="66"/>
      <c r="E250" s="49"/>
      <c r="F250" s="49"/>
      <c r="G250" s="66"/>
      <c r="H250" s="67"/>
      <c r="I250" s="66"/>
      <c r="J250" s="73"/>
      <c r="K250" s="73"/>
      <c r="L250" s="73"/>
      <c r="M250" s="49"/>
      <c r="N250" s="49"/>
      <c r="O250" s="49"/>
      <c r="P250" s="49"/>
      <c r="Q250" s="49"/>
      <c r="R250" s="49"/>
      <c r="S250" s="49"/>
      <c r="T250" s="49"/>
    </row>
    <row r="251" spans="1:42" s="64" customFormat="1" ht="15" customHeight="1" x14ac:dyDescent="0.25">
      <c r="A251" s="18"/>
      <c r="B251" s="179" t="s">
        <v>183</v>
      </c>
      <c r="C251" s="152"/>
      <c r="D251" s="152"/>
      <c r="E251" s="152"/>
      <c r="F251" s="152"/>
      <c r="G251" s="152"/>
      <c r="H251" s="152"/>
      <c r="I251" s="152"/>
      <c r="J251" s="152"/>
      <c r="K251" s="152"/>
      <c r="L251" s="152"/>
      <c r="M251" s="152"/>
      <c r="N251" s="152"/>
      <c r="O251" s="152"/>
      <c r="P251" s="152"/>
      <c r="Q251" s="152"/>
      <c r="R251" s="152"/>
      <c r="S251" s="152"/>
      <c r="T251" s="152"/>
      <c r="U251" s="152"/>
      <c r="V251" s="152"/>
      <c r="W251" s="152"/>
      <c r="X251" s="152"/>
      <c r="Y251" s="152"/>
      <c r="Z251" s="152"/>
      <c r="AA251" s="152"/>
      <c r="AB251" s="152"/>
      <c r="AC251" s="152"/>
      <c r="AD251" s="152"/>
      <c r="AE251" s="152"/>
      <c r="AF251" s="152"/>
      <c r="AG251" s="152"/>
      <c r="AH251" s="152"/>
      <c r="AI251" s="152"/>
      <c r="AJ251" s="152"/>
      <c r="AK251" s="152"/>
      <c r="AL251" s="152"/>
      <c r="AM251" s="152"/>
      <c r="AN251" s="152"/>
      <c r="AO251" s="152"/>
      <c r="AP251" s="152"/>
    </row>
    <row r="252" spans="1:42" s="64" customFormat="1" ht="2.25" customHeight="1" x14ac:dyDescent="0.25">
      <c r="A252" s="18"/>
      <c r="C252" s="67"/>
      <c r="D252" s="66"/>
      <c r="E252" s="49"/>
      <c r="F252" s="49"/>
      <c r="G252" s="66"/>
      <c r="H252" s="67"/>
      <c r="I252" s="66"/>
      <c r="J252" s="73"/>
      <c r="K252" s="73"/>
      <c r="L252" s="73"/>
      <c r="M252" s="49"/>
      <c r="N252" s="49"/>
      <c r="O252" s="49"/>
      <c r="P252" s="49"/>
      <c r="Q252" s="49"/>
      <c r="R252" s="49"/>
      <c r="S252" s="49"/>
      <c r="T252" s="49"/>
    </row>
    <row r="253" spans="1:42" s="64" customFormat="1" ht="15.75" customHeight="1" x14ac:dyDescent="0.25">
      <c r="A253" s="18"/>
      <c r="B253" s="261"/>
      <c r="C253" s="261"/>
      <c r="E253" s="262" t="s">
        <v>184</v>
      </c>
      <c r="F253" s="262"/>
      <c r="G253" s="262"/>
      <c r="H253" s="262"/>
      <c r="I253" s="262"/>
      <c r="J253" s="73"/>
      <c r="K253" s="73"/>
      <c r="L253" s="73"/>
      <c r="M253" s="49"/>
      <c r="N253" s="49"/>
      <c r="O253" s="49"/>
      <c r="P253" s="49"/>
      <c r="Q253" s="49"/>
      <c r="R253" s="49"/>
      <c r="S253" s="49"/>
      <c r="T253" s="49"/>
    </row>
    <row r="254" spans="1:42" s="26" customFormat="1" ht="4.5" customHeight="1" x14ac:dyDescent="0.25">
      <c r="A254" s="35"/>
    </row>
    <row r="255" spans="1:42" s="23" customFormat="1" ht="4.5" customHeight="1" x14ac:dyDescent="0.25">
      <c r="A255" s="142"/>
      <c r="B255" s="142"/>
      <c r="C255" s="142"/>
      <c r="D255" s="142"/>
      <c r="E255" s="142"/>
      <c r="F255" s="142"/>
      <c r="G255" s="142"/>
      <c r="H255" s="142"/>
      <c r="I255" s="142"/>
      <c r="J255" s="142"/>
      <c r="K255" s="142"/>
      <c r="L255" s="142"/>
      <c r="M255" s="142"/>
      <c r="N255" s="142"/>
      <c r="O255" s="142"/>
      <c r="P255" s="142"/>
      <c r="Q255" s="142"/>
      <c r="R255" s="142"/>
      <c r="S255" s="142"/>
      <c r="T255" s="142"/>
      <c r="U255" s="142"/>
      <c r="V255" s="142"/>
      <c r="W255" s="142"/>
      <c r="X255" s="142"/>
      <c r="Y255" s="142"/>
      <c r="Z255" s="142"/>
      <c r="AA255" s="142"/>
      <c r="AB255" s="142"/>
      <c r="AC255" s="142"/>
      <c r="AD255" s="142"/>
      <c r="AE255" s="142"/>
      <c r="AF255" s="142"/>
      <c r="AG255" s="142"/>
      <c r="AH255" s="142"/>
      <c r="AI255" s="142"/>
      <c r="AJ255" s="142"/>
      <c r="AK255" s="142"/>
      <c r="AL255" s="142"/>
      <c r="AM255" s="142"/>
      <c r="AN255" s="142"/>
      <c r="AO255" s="142"/>
      <c r="AP255" s="142"/>
    </row>
    <row r="256" spans="1:42" s="26" customFormat="1" ht="15" customHeight="1" x14ac:dyDescent="0.25">
      <c r="A256" s="35">
        <v>26</v>
      </c>
      <c r="B256" s="323" t="s">
        <v>119</v>
      </c>
      <c r="C256" s="189"/>
      <c r="D256" s="189"/>
      <c r="E256" s="189"/>
      <c r="F256" s="189"/>
      <c r="G256" s="189"/>
      <c r="H256" s="189"/>
      <c r="I256" s="189"/>
      <c r="J256" s="189"/>
      <c r="K256" s="189"/>
      <c r="L256" s="189"/>
      <c r="M256" s="189"/>
      <c r="N256" s="189"/>
      <c r="O256" s="189"/>
      <c r="P256" s="189"/>
      <c r="Q256" s="189"/>
      <c r="R256" s="189"/>
      <c r="S256" s="189"/>
      <c r="T256" s="189"/>
      <c r="U256" s="189"/>
      <c r="V256" s="189"/>
      <c r="W256" s="189"/>
      <c r="X256" s="189"/>
      <c r="Y256" s="189"/>
      <c r="Z256" s="189"/>
      <c r="AA256" s="189"/>
      <c r="AB256" s="189"/>
      <c r="AC256" s="189"/>
      <c r="AD256" s="189"/>
      <c r="AE256" s="189"/>
      <c r="AF256" s="189"/>
      <c r="AG256" s="189"/>
      <c r="AH256" s="189"/>
      <c r="AI256" s="189"/>
      <c r="AJ256" s="189"/>
      <c r="AK256" s="189"/>
      <c r="AL256" s="189"/>
      <c r="AM256" s="189"/>
      <c r="AN256" s="189"/>
      <c r="AO256" s="189"/>
      <c r="AP256" s="189"/>
    </row>
    <row r="257" spans="1:42" s="26" customFormat="1" ht="2.25" customHeight="1" x14ac:dyDescent="0.25">
      <c r="A257" s="35"/>
    </row>
    <row r="258" spans="1:42" s="26" customFormat="1" ht="13.8" x14ac:dyDescent="0.25">
      <c r="A258" s="35"/>
      <c r="C258" s="47" t="s">
        <v>163</v>
      </c>
      <c r="D258" s="47"/>
      <c r="E258" s="47"/>
      <c r="F258" s="47"/>
      <c r="G258" s="47"/>
      <c r="H258" s="47"/>
      <c r="I258" s="47"/>
      <c r="J258" s="47"/>
      <c r="K258" s="47"/>
      <c r="L258" s="47"/>
      <c r="M258" s="47"/>
      <c r="N258" s="47"/>
      <c r="O258" s="47"/>
      <c r="P258" s="47"/>
      <c r="Q258" s="47"/>
      <c r="R258" s="47"/>
      <c r="S258" s="47"/>
      <c r="T258" s="47"/>
      <c r="U258" s="47"/>
      <c r="V258" s="47"/>
      <c r="W258" s="331"/>
      <c r="X258" s="332"/>
      <c r="Y258" s="332"/>
      <c r="Z258" s="332"/>
      <c r="AA258" s="332"/>
      <c r="AB258" s="332"/>
      <c r="AC258" s="332"/>
      <c r="AD258" s="332"/>
      <c r="AE258" s="333"/>
      <c r="AF258" s="139" t="s">
        <v>75</v>
      </c>
      <c r="AG258" s="139"/>
    </row>
    <row r="259" spans="1:42" s="26" customFormat="1" ht="2.25" customHeight="1" x14ac:dyDescent="0.25">
      <c r="A259" s="35"/>
    </row>
    <row r="260" spans="1:42" s="26" customFormat="1" ht="12.75" customHeight="1" x14ac:dyDescent="0.25">
      <c r="A260" s="35"/>
      <c r="B260" s="326" t="s">
        <v>120</v>
      </c>
      <c r="C260" s="326"/>
      <c r="D260" s="326"/>
      <c r="E260" s="326"/>
      <c r="F260" s="326"/>
      <c r="G260" s="326"/>
      <c r="H260" s="326"/>
      <c r="I260" s="326"/>
      <c r="J260" s="326"/>
      <c r="K260" s="326"/>
      <c r="L260" s="326"/>
      <c r="M260" s="326"/>
      <c r="N260" s="326"/>
      <c r="O260" s="326"/>
      <c r="P260" s="326"/>
      <c r="Q260" s="326"/>
      <c r="R260" s="326"/>
      <c r="S260" s="326"/>
      <c r="T260" s="326"/>
      <c r="U260" s="326"/>
      <c r="V260" s="326"/>
      <c r="W260" s="326"/>
      <c r="X260" s="326"/>
      <c r="Y260" s="326"/>
      <c r="Z260" s="326"/>
      <c r="AA260" s="326"/>
      <c r="AB260" s="326"/>
      <c r="AC260" s="326"/>
      <c r="AD260" s="326"/>
      <c r="AE260" s="326"/>
      <c r="AF260" s="326"/>
      <c r="AG260" s="326"/>
      <c r="AH260" s="326"/>
      <c r="AI260" s="326"/>
      <c r="AJ260" s="326"/>
      <c r="AK260" s="326"/>
      <c r="AL260" s="326"/>
      <c r="AM260" s="326"/>
      <c r="AN260" s="326"/>
      <c r="AO260" s="326"/>
      <c r="AP260" s="326"/>
    </row>
    <row r="261" spans="1:42" s="26" customFormat="1" ht="2.25" customHeight="1" x14ac:dyDescent="0.25">
      <c r="A261" s="35"/>
    </row>
    <row r="262" spans="1:42" s="26" customFormat="1" ht="12.75" customHeight="1" x14ac:dyDescent="0.25">
      <c r="A262" s="35"/>
      <c r="C262" s="139" t="s">
        <v>66</v>
      </c>
      <c r="D262" s="139"/>
      <c r="E262" s="139"/>
      <c r="F262" s="139"/>
      <c r="G262" s="139"/>
      <c r="H262" s="139"/>
      <c r="I262" s="139"/>
      <c r="J262" s="139"/>
      <c r="K262" s="139"/>
      <c r="L262" s="139"/>
      <c r="M262" s="139"/>
      <c r="N262" s="139"/>
      <c r="O262" s="139"/>
      <c r="P262" s="139"/>
      <c r="Q262" s="139"/>
      <c r="R262" s="139"/>
      <c r="S262" s="139"/>
      <c r="T262" s="139"/>
      <c r="U262" s="139"/>
      <c r="V262" s="139"/>
      <c r="W262" s="139"/>
      <c r="X262" s="139"/>
      <c r="Y262" s="139"/>
      <c r="Z262" s="139"/>
      <c r="AA262" s="139"/>
      <c r="AB262" s="139"/>
      <c r="AC262" s="139"/>
      <c r="AD262" s="139"/>
      <c r="AE262" s="139"/>
      <c r="AF262" s="139"/>
      <c r="AG262" s="139"/>
      <c r="AH262" s="139"/>
      <c r="AI262" s="139"/>
      <c r="AJ262" s="139"/>
      <c r="AK262" s="139"/>
      <c r="AL262" s="139"/>
      <c r="AM262" s="139"/>
      <c r="AN262" s="139"/>
      <c r="AO262" s="139"/>
      <c r="AP262" s="139"/>
    </row>
    <row r="263" spans="1:42" s="26" customFormat="1" ht="4.5" customHeight="1" x14ac:dyDescent="0.25">
      <c r="A263" s="35"/>
    </row>
    <row r="264" spans="1:42" s="26" customFormat="1" ht="14.25" customHeight="1" x14ac:dyDescent="0.25">
      <c r="A264" s="50">
        <v>27</v>
      </c>
      <c r="B264" s="264" t="s">
        <v>144</v>
      </c>
      <c r="C264" s="264"/>
      <c r="D264" s="264"/>
      <c r="E264" s="264"/>
      <c r="F264" s="264"/>
      <c r="G264" s="264"/>
      <c r="H264" s="264"/>
      <c r="I264" s="264"/>
      <c r="J264" s="264"/>
      <c r="K264" s="264"/>
      <c r="L264" s="264"/>
      <c r="M264" s="264"/>
      <c r="N264" s="264"/>
      <c r="O264" s="264"/>
      <c r="P264" s="264"/>
      <c r="Q264" s="264"/>
      <c r="R264" s="264"/>
      <c r="S264" s="264"/>
      <c r="T264" s="264"/>
      <c r="U264" s="264"/>
      <c r="V264" s="264"/>
      <c r="W264" s="264"/>
      <c r="X264" s="264"/>
      <c r="Y264" s="264"/>
      <c r="Z264" s="264"/>
      <c r="AA264" s="264"/>
      <c r="AB264" s="264"/>
      <c r="AC264" s="264"/>
      <c r="AD264" s="264"/>
      <c r="AE264" s="264"/>
      <c r="AF264" s="264"/>
      <c r="AG264" s="264"/>
      <c r="AH264" s="264"/>
      <c r="AI264" s="264"/>
      <c r="AJ264" s="264"/>
      <c r="AK264" s="264"/>
      <c r="AL264" s="264"/>
      <c r="AM264" s="264"/>
      <c r="AN264" s="264"/>
      <c r="AO264" s="264"/>
      <c r="AP264" s="264"/>
    </row>
    <row r="265" spans="1:42" s="26" customFormat="1" ht="13.5" hidden="1" customHeight="1" x14ac:dyDescent="0.25">
      <c r="A265" s="50"/>
      <c r="B265" s="264"/>
      <c r="C265" s="264"/>
      <c r="D265" s="264"/>
      <c r="E265" s="264"/>
      <c r="F265" s="264"/>
      <c r="G265" s="264"/>
      <c r="H265" s="264"/>
      <c r="I265" s="264"/>
      <c r="J265" s="264"/>
      <c r="K265" s="264"/>
      <c r="L265" s="264"/>
      <c r="M265" s="264"/>
      <c r="N265" s="264"/>
      <c r="O265" s="264"/>
      <c r="P265" s="264"/>
      <c r="Q265" s="264"/>
      <c r="R265" s="264"/>
      <c r="S265" s="264"/>
      <c r="T265" s="264"/>
      <c r="U265" s="264"/>
      <c r="V265" s="264"/>
      <c r="W265" s="264"/>
      <c r="X265" s="264"/>
      <c r="Y265" s="264"/>
      <c r="Z265" s="264"/>
      <c r="AA265" s="264"/>
      <c r="AB265" s="264"/>
      <c r="AC265" s="264"/>
      <c r="AD265" s="264"/>
      <c r="AE265" s="264"/>
      <c r="AF265" s="264"/>
      <c r="AG265" s="264"/>
      <c r="AH265" s="264"/>
      <c r="AI265" s="264"/>
      <c r="AJ265" s="264"/>
      <c r="AK265" s="264"/>
      <c r="AL265" s="264"/>
      <c r="AM265" s="264"/>
      <c r="AN265" s="264"/>
      <c r="AO265" s="264"/>
      <c r="AP265" s="264"/>
    </row>
    <row r="266" spans="1:42" s="26" customFormat="1" ht="13.8" x14ac:dyDescent="0.25">
      <c r="A266" s="35"/>
      <c r="C266" s="26" t="s">
        <v>233</v>
      </c>
    </row>
    <row r="267" spans="1:42" s="26" customFormat="1" ht="2.25" customHeight="1" x14ac:dyDescent="0.25">
      <c r="A267" s="35"/>
    </row>
    <row r="268" spans="1:42" s="26" customFormat="1" ht="12.75" customHeight="1" x14ac:dyDescent="0.25">
      <c r="A268" s="35"/>
      <c r="C268" s="26" t="s">
        <v>164</v>
      </c>
    </row>
    <row r="269" spans="1:42" s="26" customFormat="1" ht="4.5" customHeight="1" x14ac:dyDescent="0.25">
      <c r="A269" s="35"/>
    </row>
    <row r="270" spans="1:42" s="26" customFormat="1" ht="15" customHeight="1" x14ac:dyDescent="0.25">
      <c r="A270" s="35">
        <v>28</v>
      </c>
      <c r="B270" s="189" t="s">
        <v>139</v>
      </c>
      <c r="C270" s="139"/>
      <c r="D270" s="139"/>
      <c r="E270" s="139"/>
      <c r="F270" s="139"/>
      <c r="G270" s="139"/>
      <c r="H270" s="139"/>
      <c r="I270" s="139"/>
      <c r="J270" s="139"/>
      <c r="K270" s="139"/>
      <c r="L270" s="139"/>
      <c r="M270" s="139"/>
      <c r="N270" s="139"/>
      <c r="O270" s="139"/>
      <c r="P270" s="139"/>
      <c r="Q270" s="139"/>
      <c r="R270" s="139"/>
      <c r="S270" s="139"/>
      <c r="T270" s="139"/>
      <c r="U270" s="139"/>
      <c r="V270" s="139"/>
      <c r="W270" s="139"/>
      <c r="X270" s="139"/>
      <c r="Y270" s="139"/>
      <c r="Z270" s="139"/>
      <c r="AA270" s="139"/>
      <c r="AB270" s="139"/>
      <c r="AC270" s="139"/>
      <c r="AD270" s="139"/>
      <c r="AE270" s="139"/>
      <c r="AF270" s="139"/>
      <c r="AG270" s="139"/>
      <c r="AH270" s="139"/>
      <c r="AI270" s="139"/>
      <c r="AJ270" s="139"/>
      <c r="AK270" s="139"/>
      <c r="AL270" s="139"/>
      <c r="AM270" s="139"/>
      <c r="AN270" s="139"/>
      <c r="AO270" s="139"/>
      <c r="AP270" s="139"/>
    </row>
    <row r="271" spans="1:42" s="26" customFormat="1" ht="2.25" customHeight="1" x14ac:dyDescent="0.25">
      <c r="A271" s="35"/>
    </row>
    <row r="272" spans="1:42" s="26" customFormat="1" ht="12.75" customHeight="1" x14ac:dyDescent="0.25">
      <c r="A272" s="51"/>
      <c r="B272" s="27"/>
      <c r="C272" s="282" t="s">
        <v>171</v>
      </c>
      <c r="D272" s="282"/>
      <c r="E272" s="282"/>
      <c r="F272" s="282"/>
      <c r="G272" s="282"/>
      <c r="H272" s="282"/>
      <c r="I272" s="282"/>
      <c r="J272" s="282"/>
      <c r="K272" s="282"/>
      <c r="L272" s="282"/>
      <c r="M272" s="282"/>
      <c r="N272" s="282"/>
      <c r="O272" s="282"/>
      <c r="P272" s="282"/>
      <c r="Q272" s="282"/>
      <c r="R272" s="282"/>
      <c r="S272" s="282"/>
      <c r="T272" s="282"/>
      <c r="U272" s="282"/>
      <c r="V272" s="282"/>
      <c r="W272" s="282"/>
      <c r="X272" s="282"/>
      <c r="Y272" s="282"/>
      <c r="Z272" s="282"/>
      <c r="AA272" s="282"/>
      <c r="AB272" s="282"/>
      <c r="AC272" s="282"/>
      <c r="AD272" s="282"/>
      <c r="AE272" s="282"/>
      <c r="AF272" s="282"/>
      <c r="AG272" s="282"/>
      <c r="AH272" s="282"/>
      <c r="AI272" s="282"/>
      <c r="AJ272" s="282"/>
      <c r="AK272" s="282"/>
      <c r="AL272" s="282"/>
      <c r="AM272" s="282"/>
      <c r="AN272" s="282"/>
      <c r="AO272" s="282"/>
      <c r="AP272" s="282"/>
    </row>
    <row r="273" spans="1:42" s="26" customFormat="1" ht="2.25" customHeight="1" x14ac:dyDescent="0.25">
      <c r="A273" s="51"/>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row>
    <row r="274" spans="1:42" s="26" customFormat="1" ht="12.75" customHeight="1" x14ac:dyDescent="0.25">
      <c r="A274" s="51"/>
      <c r="B274" s="27"/>
      <c r="C274" s="282" t="s">
        <v>121</v>
      </c>
      <c r="D274" s="282"/>
      <c r="E274" s="282"/>
      <c r="F274" s="282"/>
      <c r="G274" s="282"/>
      <c r="H274" s="282"/>
      <c r="I274" s="282"/>
      <c r="J274" s="282"/>
      <c r="K274" s="282"/>
      <c r="L274" s="282"/>
      <c r="M274" s="282"/>
      <c r="N274" s="282"/>
      <c r="O274" s="282"/>
      <c r="P274" s="282"/>
      <c r="Q274" s="282"/>
      <c r="R274" s="282"/>
      <c r="S274" s="282"/>
      <c r="T274" s="282"/>
      <c r="U274" s="282"/>
      <c r="V274" s="282"/>
      <c r="W274" s="282"/>
      <c r="X274" s="282"/>
      <c r="Y274" s="282"/>
      <c r="Z274" s="282"/>
      <c r="AA274" s="282"/>
      <c r="AB274" s="282"/>
      <c r="AC274" s="282"/>
      <c r="AD274" s="282"/>
      <c r="AE274" s="282"/>
      <c r="AF274" s="282"/>
      <c r="AG274" s="282"/>
      <c r="AH274" s="282"/>
      <c r="AI274" s="282"/>
      <c r="AJ274" s="282"/>
      <c r="AK274" s="282"/>
      <c r="AL274" s="282"/>
      <c r="AM274" s="282"/>
      <c r="AN274" s="282"/>
      <c r="AO274" s="282"/>
      <c r="AP274" s="282"/>
    </row>
    <row r="275" spans="1:42" s="26" customFormat="1" ht="2.25" customHeight="1" x14ac:dyDescent="0.25">
      <c r="A275" s="51"/>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row>
    <row r="276" spans="1:42" s="26" customFormat="1" ht="12.75" customHeight="1" x14ac:dyDescent="0.25">
      <c r="A276" s="51"/>
      <c r="B276" s="27"/>
      <c r="C276" s="282" t="s">
        <v>122</v>
      </c>
      <c r="D276" s="282"/>
      <c r="E276" s="282"/>
      <c r="F276" s="282"/>
      <c r="G276" s="282"/>
      <c r="H276" s="282"/>
      <c r="I276" s="282"/>
      <c r="J276" s="282"/>
      <c r="K276" s="282"/>
      <c r="L276" s="282"/>
      <c r="M276" s="282"/>
      <c r="N276" s="282"/>
      <c r="O276" s="282"/>
      <c r="P276" s="282"/>
      <c r="Q276" s="282"/>
      <c r="R276" s="282"/>
      <c r="S276" s="282"/>
      <c r="T276" s="282"/>
      <c r="U276" s="282"/>
      <c r="V276" s="282"/>
      <c r="W276" s="282"/>
      <c r="X276" s="282"/>
      <c r="Y276" s="282"/>
      <c r="Z276" s="282"/>
      <c r="AA276" s="282"/>
      <c r="AB276" s="282"/>
      <c r="AC276" s="282"/>
      <c r="AD276" s="282"/>
      <c r="AE276" s="282"/>
      <c r="AF276" s="282"/>
      <c r="AG276" s="282"/>
      <c r="AH276" s="282"/>
      <c r="AI276" s="282"/>
      <c r="AJ276" s="282"/>
      <c r="AK276" s="282"/>
      <c r="AL276" s="282"/>
      <c r="AM276" s="282"/>
      <c r="AN276" s="282"/>
      <c r="AO276" s="282"/>
      <c r="AP276" s="282"/>
    </row>
    <row r="277" spans="1:42" s="67" customFormat="1" ht="1.5" customHeight="1" x14ac:dyDescent="0.25">
      <c r="A277" s="51"/>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c r="AO277" s="68"/>
      <c r="AP277" s="68"/>
    </row>
    <row r="278" spans="1:42" s="64" customFormat="1" ht="15" customHeight="1" x14ac:dyDescent="0.25">
      <c r="A278" s="1"/>
      <c r="C278" s="152" t="s">
        <v>185</v>
      </c>
      <c r="D278" s="152"/>
      <c r="E278" s="152"/>
      <c r="F278" s="152"/>
      <c r="G278" s="152"/>
      <c r="H278" s="152"/>
      <c r="I278" s="152"/>
      <c r="J278" s="152"/>
      <c r="K278" s="152"/>
      <c r="L278" s="152"/>
      <c r="M278" s="152"/>
      <c r="N278" s="152"/>
      <c r="O278" s="152"/>
      <c r="P278" s="152"/>
      <c r="Q278" s="152"/>
      <c r="R278" s="152"/>
      <c r="S278" s="152"/>
      <c r="T278" s="152"/>
      <c r="U278" s="152"/>
      <c r="V278" s="152"/>
      <c r="W278" s="152"/>
      <c r="X278" s="152"/>
      <c r="Y278" s="152"/>
      <c r="Z278" s="152"/>
      <c r="AA278" s="152"/>
      <c r="AB278" s="152"/>
      <c r="AC278" s="152"/>
      <c r="AD278" s="152"/>
      <c r="AE278" s="152"/>
      <c r="AF278" s="152"/>
      <c r="AG278" s="152"/>
      <c r="AH278" s="152"/>
      <c r="AI278" s="152"/>
      <c r="AJ278" s="152"/>
      <c r="AK278" s="152"/>
      <c r="AL278" s="152"/>
      <c r="AM278" s="152"/>
      <c r="AN278" s="152"/>
      <c r="AO278" s="152"/>
      <c r="AP278" s="152"/>
    </row>
    <row r="279" spans="1:42" s="26" customFormat="1" ht="2.25" customHeight="1" x14ac:dyDescent="0.25">
      <c r="A279" s="51"/>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106"/>
      <c r="AB279" s="27"/>
      <c r="AC279" s="27"/>
      <c r="AD279" s="27"/>
      <c r="AE279" s="27"/>
      <c r="AF279" s="27"/>
      <c r="AG279" s="27"/>
      <c r="AH279" s="27"/>
      <c r="AI279" s="27"/>
      <c r="AJ279" s="27"/>
      <c r="AK279" s="27"/>
      <c r="AL279" s="27"/>
      <c r="AM279" s="27"/>
      <c r="AN279" s="27"/>
      <c r="AO279" s="27"/>
      <c r="AP279" s="27"/>
    </row>
    <row r="280" spans="1:42" s="26" customFormat="1" ht="12.75" customHeight="1" x14ac:dyDescent="0.25">
      <c r="A280" s="51"/>
      <c r="B280" s="27"/>
      <c r="C280" s="27" t="s">
        <v>135</v>
      </c>
      <c r="D280" s="27"/>
      <c r="E280" s="27"/>
      <c r="F280" s="52"/>
      <c r="G280" s="53"/>
      <c r="H280" s="53"/>
      <c r="I280" s="53"/>
      <c r="J280" s="334"/>
      <c r="K280" s="335"/>
      <c r="L280" s="335"/>
      <c r="M280" s="335"/>
      <c r="N280" s="335"/>
      <c r="O280" s="335"/>
      <c r="P280" s="335"/>
      <c r="Q280" s="335"/>
      <c r="R280" s="335"/>
      <c r="S280" s="335"/>
      <c r="T280" s="335"/>
      <c r="U280" s="335"/>
      <c r="V280" s="335"/>
      <c r="W280" s="335"/>
      <c r="X280" s="335"/>
      <c r="Y280" s="335"/>
      <c r="Z280" s="335"/>
      <c r="AA280" s="335"/>
      <c r="AB280" s="335"/>
      <c r="AC280" s="335"/>
      <c r="AD280" s="335"/>
      <c r="AE280" s="335"/>
      <c r="AF280" s="335"/>
      <c r="AG280" s="335"/>
      <c r="AH280" s="335"/>
      <c r="AI280" s="335"/>
      <c r="AJ280" s="335"/>
      <c r="AK280" s="335"/>
      <c r="AL280" s="335"/>
      <c r="AM280" s="335"/>
      <c r="AN280" s="335"/>
      <c r="AO280" s="335"/>
      <c r="AP280" s="336"/>
    </row>
    <row r="281" spans="1:42" s="26" customFormat="1" ht="3" customHeight="1" x14ac:dyDescent="0.25">
      <c r="A281" s="51"/>
      <c r="B281" s="27"/>
      <c r="C281" s="27"/>
      <c r="D281" s="27"/>
      <c r="E281" s="27"/>
      <c r="F281" s="52"/>
      <c r="G281" s="53"/>
      <c r="H281" s="53"/>
      <c r="I281" s="53"/>
      <c r="J281" s="53"/>
      <c r="K281" s="53"/>
      <c r="L281" s="53"/>
      <c r="M281" s="53"/>
      <c r="N281" s="53"/>
      <c r="O281" s="53"/>
      <c r="P281" s="53"/>
      <c r="Q281" s="53"/>
      <c r="R281" s="53"/>
      <c r="S281" s="53"/>
      <c r="T281" s="53"/>
      <c r="U281" s="53"/>
      <c r="V281" s="53"/>
      <c r="W281" s="53"/>
      <c r="X281" s="53"/>
      <c r="Y281" s="53"/>
      <c r="Z281" s="53"/>
      <c r="AA281" s="53"/>
      <c r="AB281" s="53"/>
      <c r="AC281" s="53"/>
      <c r="AD281" s="53"/>
      <c r="AE281" s="53"/>
      <c r="AF281" s="53"/>
      <c r="AG281" s="53"/>
      <c r="AH281" s="53"/>
      <c r="AI281" s="53"/>
      <c r="AJ281" s="53"/>
      <c r="AK281" s="53"/>
      <c r="AL281" s="53"/>
      <c r="AM281" s="53"/>
      <c r="AN281" s="53"/>
      <c r="AO281" s="53"/>
      <c r="AP281" s="53"/>
    </row>
    <row r="282" spans="1:42" s="26" customFormat="1" ht="14.25" customHeight="1" x14ac:dyDescent="0.25">
      <c r="A282" s="50">
        <v>29</v>
      </c>
      <c r="B282" s="264" t="s">
        <v>235</v>
      </c>
      <c r="C282" s="264"/>
      <c r="D282" s="264"/>
      <c r="E282" s="264"/>
      <c r="F282" s="264"/>
      <c r="G282" s="264"/>
      <c r="H282" s="264"/>
      <c r="I282" s="264"/>
      <c r="J282" s="264"/>
      <c r="K282" s="264"/>
      <c r="L282" s="264"/>
      <c r="M282" s="264"/>
      <c r="N282" s="264"/>
      <c r="O282" s="264"/>
      <c r="P282" s="264"/>
      <c r="Q282" s="264"/>
      <c r="R282" s="264"/>
      <c r="S282" s="264"/>
      <c r="T282" s="264"/>
      <c r="U282" s="264"/>
      <c r="V282" s="264"/>
      <c r="W282" s="264"/>
      <c r="X282" s="264"/>
      <c r="Y282" s="264"/>
      <c r="Z282" s="264"/>
      <c r="AA282" s="264"/>
      <c r="AB282" s="264"/>
      <c r="AC282" s="264"/>
      <c r="AD282" s="264"/>
      <c r="AE282" s="264"/>
      <c r="AF282" s="264"/>
      <c r="AG282" s="264"/>
      <c r="AH282" s="264"/>
      <c r="AI282" s="264"/>
      <c r="AJ282" s="264"/>
      <c r="AK282" s="264"/>
      <c r="AL282" s="264"/>
      <c r="AM282" s="264"/>
      <c r="AN282" s="264"/>
      <c r="AO282" s="264"/>
      <c r="AP282" s="264"/>
    </row>
    <row r="283" spans="1:42" s="26" customFormat="1" ht="14.25" customHeight="1" x14ac:dyDescent="0.25">
      <c r="A283" s="50"/>
      <c r="B283" s="264"/>
      <c r="C283" s="264"/>
      <c r="D283" s="264"/>
      <c r="E283" s="264"/>
      <c r="F283" s="264"/>
      <c r="G283" s="264"/>
      <c r="H283" s="264"/>
      <c r="I283" s="264"/>
      <c r="J283" s="264"/>
      <c r="K283" s="264"/>
      <c r="L283" s="264"/>
      <c r="M283" s="264"/>
      <c r="N283" s="264"/>
      <c r="O283" s="264"/>
      <c r="P283" s="264"/>
      <c r="Q283" s="264"/>
      <c r="R283" s="264"/>
      <c r="S283" s="264"/>
      <c r="T283" s="264"/>
      <c r="U283" s="264"/>
      <c r="V283" s="264"/>
      <c r="W283" s="264"/>
      <c r="X283" s="264"/>
      <c r="Y283" s="264"/>
      <c r="Z283" s="264"/>
      <c r="AA283" s="264"/>
      <c r="AB283" s="264"/>
      <c r="AC283" s="264"/>
      <c r="AD283" s="264"/>
      <c r="AE283" s="264"/>
      <c r="AF283" s="264"/>
      <c r="AG283" s="264"/>
      <c r="AH283" s="264"/>
      <c r="AI283" s="264"/>
      <c r="AJ283" s="264"/>
      <c r="AK283" s="264"/>
      <c r="AL283" s="264"/>
      <c r="AM283" s="264"/>
      <c r="AN283" s="264"/>
      <c r="AO283" s="264"/>
      <c r="AP283" s="264"/>
    </row>
    <row r="284" spans="1:42" s="26" customFormat="1" ht="3.75" customHeight="1" x14ac:dyDescent="0.25">
      <c r="A284" s="50"/>
      <c r="B284" s="54"/>
      <c r="C284" s="54"/>
      <c r="D284" s="54"/>
      <c r="E284" s="54"/>
      <c r="F284" s="54"/>
      <c r="G284" s="54"/>
      <c r="H284" s="54"/>
      <c r="I284" s="54"/>
      <c r="J284" s="54"/>
      <c r="K284" s="54"/>
      <c r="L284" s="54"/>
      <c r="M284" s="54"/>
      <c r="N284" s="54"/>
      <c r="O284" s="54"/>
      <c r="P284" s="54"/>
      <c r="Q284" s="54"/>
      <c r="R284" s="54"/>
      <c r="S284" s="54"/>
      <c r="T284" s="54"/>
      <c r="U284" s="54"/>
      <c r="V284" s="54"/>
      <c r="W284" s="54"/>
      <c r="X284" s="54"/>
      <c r="Y284" s="54"/>
      <c r="Z284" s="54"/>
      <c r="AA284" s="54"/>
      <c r="AB284" s="54"/>
      <c r="AC284" s="54"/>
      <c r="AD284" s="54"/>
      <c r="AE284" s="54"/>
      <c r="AF284" s="54"/>
      <c r="AG284" s="54"/>
      <c r="AH284" s="54"/>
      <c r="AI284" s="54"/>
      <c r="AJ284" s="54"/>
      <c r="AK284" s="54"/>
      <c r="AL284" s="54"/>
      <c r="AM284" s="54"/>
      <c r="AN284" s="54"/>
      <c r="AO284" s="54"/>
      <c r="AP284" s="54"/>
    </row>
    <row r="285" spans="1:42" s="26" customFormat="1" ht="12.75" customHeight="1" x14ac:dyDescent="0.25">
      <c r="A285" s="35"/>
      <c r="C285" s="26" t="s">
        <v>218</v>
      </c>
    </row>
    <row r="286" spans="1:42" s="26" customFormat="1" ht="3" customHeight="1" x14ac:dyDescent="0.25">
      <c r="A286" s="50"/>
      <c r="B286" s="54"/>
      <c r="C286" s="54"/>
      <c r="D286" s="54"/>
      <c r="E286" s="54"/>
      <c r="F286" s="54"/>
      <c r="G286" s="54"/>
      <c r="H286" s="54"/>
      <c r="I286" s="54"/>
      <c r="J286" s="54"/>
      <c r="K286" s="54"/>
      <c r="L286" s="54"/>
      <c r="M286" s="54"/>
      <c r="N286" s="54"/>
      <c r="O286" s="54"/>
      <c r="P286" s="54"/>
      <c r="Q286" s="54"/>
      <c r="R286" s="54"/>
      <c r="S286" s="54"/>
      <c r="T286" s="54"/>
      <c r="U286" s="54"/>
      <c r="V286" s="54"/>
      <c r="W286" s="54"/>
      <c r="X286" s="54"/>
      <c r="Y286" s="54"/>
      <c r="Z286" s="54"/>
      <c r="AA286" s="54"/>
      <c r="AB286" s="54"/>
      <c r="AC286" s="54"/>
      <c r="AD286" s="54"/>
      <c r="AE286" s="54"/>
      <c r="AF286" s="54"/>
      <c r="AG286" s="54"/>
      <c r="AH286" s="54"/>
      <c r="AI286" s="54"/>
      <c r="AJ286" s="54"/>
      <c r="AK286" s="54"/>
      <c r="AL286" s="54"/>
      <c r="AM286" s="54"/>
      <c r="AN286" s="54"/>
      <c r="AO286" s="54"/>
      <c r="AP286" s="54"/>
    </row>
    <row r="287" spans="1:42" s="26" customFormat="1" ht="12.75" customHeight="1" x14ac:dyDescent="0.25">
      <c r="A287" s="35"/>
      <c r="C287" s="26" t="s">
        <v>219</v>
      </c>
    </row>
    <row r="288" spans="1:42" s="26" customFormat="1" ht="4.5" customHeight="1" x14ac:dyDescent="0.25">
      <c r="A288" s="50"/>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c r="AM288" s="54"/>
      <c r="AN288" s="54"/>
      <c r="AO288" s="54"/>
      <c r="AP288" s="54"/>
    </row>
    <row r="289" spans="1:46" s="23" customFormat="1" ht="15" customHeight="1" x14ac:dyDescent="0.25">
      <c r="A289" s="18">
        <v>30</v>
      </c>
      <c r="B289" s="186" t="s">
        <v>142</v>
      </c>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row>
    <row r="290" spans="1:46" s="23" customFormat="1" ht="2.25" customHeight="1" x14ac:dyDescent="0.25">
      <c r="A290" s="18"/>
    </row>
    <row r="291" spans="1:46" s="23" customFormat="1" ht="15" customHeight="1" x14ac:dyDescent="0.25">
      <c r="A291" s="18"/>
      <c r="B291" s="300"/>
      <c r="C291" s="301"/>
      <c r="D291" s="301"/>
      <c r="E291" s="302"/>
      <c r="G291" s="23" t="s">
        <v>239</v>
      </c>
      <c r="J291" s="26"/>
      <c r="K291" s="26"/>
      <c r="L291" s="26"/>
      <c r="M291" s="26"/>
      <c r="N291" s="26"/>
      <c r="O291" s="26"/>
      <c r="P291" s="26"/>
      <c r="Q291" s="26"/>
      <c r="R291" s="26"/>
      <c r="S291" s="26"/>
      <c r="T291" s="26"/>
      <c r="U291" s="26"/>
    </row>
    <row r="292" spans="1:46" s="64" customFormat="1" ht="3.75" customHeight="1" x14ac:dyDescent="0.25">
      <c r="A292" s="18"/>
      <c r="B292" s="74"/>
      <c r="C292" s="74"/>
      <c r="D292" s="74"/>
      <c r="E292" s="74"/>
      <c r="J292" s="67"/>
      <c r="K292" s="67"/>
      <c r="L292" s="67"/>
      <c r="M292" s="67"/>
      <c r="N292" s="67"/>
      <c r="O292" s="67"/>
      <c r="P292" s="67"/>
      <c r="Q292" s="67"/>
      <c r="R292" s="67"/>
      <c r="S292" s="67"/>
      <c r="T292" s="67"/>
      <c r="U292" s="67"/>
    </row>
    <row r="293" spans="1:46" s="64" customFormat="1" ht="15" customHeight="1" x14ac:dyDescent="0.25">
      <c r="A293" s="35">
        <v>31</v>
      </c>
      <c r="B293" s="263" t="s">
        <v>236</v>
      </c>
      <c r="C293" s="263"/>
      <c r="D293" s="263"/>
      <c r="E293" s="263"/>
      <c r="F293" s="263"/>
      <c r="G293" s="263"/>
      <c r="H293" s="263"/>
      <c r="I293" s="263"/>
      <c r="J293" s="263"/>
      <c r="K293" s="263"/>
      <c r="L293" s="263"/>
      <c r="M293" s="263"/>
      <c r="N293" s="263"/>
      <c r="O293" s="263"/>
      <c r="P293" s="263"/>
      <c r="Q293" s="263"/>
      <c r="R293" s="263"/>
      <c r="S293" s="263"/>
      <c r="T293" s="263"/>
      <c r="U293" s="263"/>
      <c r="V293" s="263"/>
      <c r="W293" s="263"/>
      <c r="X293" s="263"/>
      <c r="Y293" s="263"/>
      <c r="Z293" s="263"/>
      <c r="AA293" s="263"/>
      <c r="AB293" s="263"/>
      <c r="AC293" s="263"/>
      <c r="AD293" s="263"/>
      <c r="AE293" s="263"/>
      <c r="AF293" s="263"/>
      <c r="AG293" s="263"/>
      <c r="AH293" s="263"/>
      <c r="AI293" s="263"/>
      <c r="AJ293" s="263"/>
      <c r="AK293" s="263"/>
      <c r="AL293" s="263"/>
      <c r="AM293" s="263"/>
      <c r="AN293" s="263"/>
      <c r="AO293" s="263"/>
      <c r="AP293" s="263"/>
      <c r="AQ293" s="5"/>
      <c r="AR293" s="5"/>
      <c r="AS293" s="5"/>
      <c r="AT293" s="5"/>
    </row>
    <row r="294" spans="1:46" s="64" customFormat="1" ht="32.1" customHeight="1" x14ac:dyDescent="0.25">
      <c r="A294" s="35"/>
      <c r="B294" s="266" t="s">
        <v>186</v>
      </c>
      <c r="C294" s="262"/>
      <c r="D294" s="262"/>
      <c r="E294" s="262"/>
      <c r="F294" s="262"/>
      <c r="G294" s="262"/>
      <c r="H294" s="262"/>
      <c r="I294" s="262"/>
      <c r="J294" s="262"/>
      <c r="K294" s="262"/>
      <c r="L294" s="262"/>
      <c r="M294" s="262"/>
      <c r="N294" s="262"/>
      <c r="O294" s="262"/>
      <c r="P294" s="262"/>
      <c r="Q294" s="262"/>
      <c r="R294" s="262"/>
      <c r="S294" s="262"/>
      <c r="T294" s="262"/>
      <c r="U294" s="262"/>
      <c r="V294" s="262"/>
      <c r="W294" s="262"/>
      <c r="X294" s="262"/>
      <c r="Y294" s="262"/>
      <c r="Z294" s="262"/>
      <c r="AA294" s="262"/>
      <c r="AB294" s="262"/>
      <c r="AC294" s="262"/>
      <c r="AD294" s="262"/>
      <c r="AE294" s="262"/>
      <c r="AF294" s="262"/>
      <c r="AG294" s="262"/>
      <c r="AH294" s="262"/>
      <c r="AI294" s="262"/>
      <c r="AJ294" s="262"/>
      <c r="AK294" s="262"/>
      <c r="AL294" s="262"/>
      <c r="AM294" s="262"/>
      <c r="AN294" s="262"/>
      <c r="AO294" s="262"/>
      <c r="AP294" s="262"/>
      <c r="AQ294" s="5"/>
      <c r="AR294" s="5"/>
      <c r="AS294" s="5"/>
      <c r="AT294" s="5"/>
    </row>
    <row r="295" spans="1:46" s="64" customFormat="1" ht="2.25" customHeight="1" x14ac:dyDescent="0.25">
      <c r="A295" s="35"/>
      <c r="B295" s="73"/>
      <c r="C295" s="73"/>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5"/>
      <c r="AR295" s="5"/>
      <c r="AS295" s="5"/>
      <c r="AT295" s="5"/>
    </row>
    <row r="296" spans="1:46" s="64" customFormat="1" ht="15" customHeight="1" x14ac:dyDescent="0.25">
      <c r="A296" s="35"/>
      <c r="B296" s="261"/>
      <c r="C296" s="261"/>
      <c r="D296" s="261"/>
      <c r="E296" s="261"/>
      <c r="F296" s="73"/>
      <c r="G296" s="49" t="s">
        <v>237</v>
      </c>
      <c r="H296" s="49"/>
      <c r="I296" s="49"/>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5"/>
      <c r="AR296" s="5"/>
      <c r="AS296" s="5"/>
      <c r="AT296" s="5"/>
    </row>
    <row r="297" spans="1:46" s="64" customFormat="1" ht="15" customHeight="1" x14ac:dyDescent="0.25">
      <c r="A297" s="35"/>
      <c r="B297" s="73"/>
      <c r="C297" s="73"/>
      <c r="D297" s="73"/>
      <c r="E297" s="73"/>
      <c r="F297" s="73"/>
      <c r="G297" s="49"/>
      <c r="H297" s="49"/>
      <c r="I297" s="49"/>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5"/>
      <c r="AR297" s="5"/>
      <c r="AS297" s="5"/>
      <c r="AT297" s="5"/>
    </row>
    <row r="298" spans="1:46" s="64" customFormat="1" ht="15" customHeight="1" x14ac:dyDescent="0.25">
      <c r="A298" s="18"/>
      <c r="B298" s="146" t="s">
        <v>187</v>
      </c>
      <c r="C298" s="146"/>
      <c r="D298" s="146"/>
      <c r="E298" s="146"/>
      <c r="F298" s="146"/>
      <c r="G298" s="146"/>
      <c r="H298" s="146"/>
      <c r="I298" s="146"/>
      <c r="J298" s="146"/>
      <c r="K298" s="146"/>
      <c r="L298" s="146"/>
      <c r="M298" s="146"/>
      <c r="N298" s="146"/>
      <c r="O298" s="146"/>
      <c r="P298" s="146"/>
      <c r="Q298" s="146"/>
      <c r="R298" s="146"/>
      <c r="S298" s="146"/>
      <c r="T298" s="146"/>
      <c r="U298" s="146"/>
      <c r="V298" s="146"/>
      <c r="W298" s="146"/>
      <c r="X298" s="146"/>
      <c r="Y298" s="146"/>
      <c r="Z298" s="146"/>
      <c r="AA298" s="146"/>
      <c r="AB298" s="146"/>
      <c r="AC298" s="146"/>
      <c r="AD298" s="146"/>
      <c r="AE298" s="146"/>
      <c r="AF298" s="146"/>
      <c r="AG298" s="146"/>
      <c r="AH298" s="146"/>
      <c r="AI298" s="146"/>
      <c r="AJ298" s="146"/>
      <c r="AK298" s="146"/>
      <c r="AL298" s="146"/>
      <c r="AM298" s="146"/>
      <c r="AN298" s="146"/>
      <c r="AO298" s="146"/>
      <c r="AP298" s="147"/>
    </row>
    <row r="299" spans="1:46" s="67" customFormat="1" ht="2.25" customHeight="1" x14ac:dyDescent="0.25">
      <c r="A299" s="35"/>
      <c r="B299" s="75"/>
      <c r="C299" s="75"/>
      <c r="D299" s="75"/>
      <c r="E299" s="75"/>
      <c r="F299" s="75"/>
      <c r="G299" s="75"/>
      <c r="H299" s="75"/>
      <c r="I299" s="75"/>
      <c r="J299" s="75"/>
      <c r="K299" s="75"/>
      <c r="L299" s="75"/>
      <c r="M299" s="75"/>
      <c r="N299" s="75"/>
      <c r="O299" s="75"/>
      <c r="P299" s="75"/>
      <c r="Q299" s="75"/>
      <c r="R299" s="75"/>
      <c r="S299" s="75"/>
      <c r="T299" s="75"/>
      <c r="U299" s="75"/>
      <c r="V299" s="75"/>
      <c r="W299" s="75"/>
      <c r="X299" s="75"/>
      <c r="Y299" s="75"/>
      <c r="Z299" s="75"/>
      <c r="AA299" s="75"/>
      <c r="AB299" s="75"/>
      <c r="AC299" s="75"/>
      <c r="AD299" s="75"/>
      <c r="AE299" s="75"/>
      <c r="AF299" s="75"/>
      <c r="AG299" s="75"/>
      <c r="AH299" s="75"/>
      <c r="AI299" s="75"/>
      <c r="AJ299" s="75"/>
      <c r="AK299" s="75"/>
      <c r="AL299" s="75"/>
      <c r="AM299" s="75"/>
      <c r="AN299" s="75"/>
      <c r="AO299" s="75"/>
      <c r="AP299" s="76"/>
    </row>
    <row r="300" spans="1:46" s="67" customFormat="1" ht="17.399999999999999" customHeight="1" x14ac:dyDescent="0.25">
      <c r="A300" s="35">
        <v>32</v>
      </c>
      <c r="B300" s="279" t="s">
        <v>188</v>
      </c>
      <c r="C300" s="280"/>
      <c r="D300" s="280"/>
      <c r="E300" s="280"/>
      <c r="F300" s="280"/>
      <c r="G300" s="280"/>
      <c r="H300" s="280"/>
      <c r="I300" s="280"/>
      <c r="J300" s="280"/>
      <c r="K300" s="280"/>
      <c r="L300" s="280"/>
      <c r="M300" s="280"/>
      <c r="N300" s="280"/>
      <c r="O300" s="280"/>
      <c r="P300" s="280"/>
      <c r="Q300" s="280"/>
      <c r="R300" s="280"/>
      <c r="S300" s="280"/>
      <c r="T300" s="280"/>
      <c r="U300" s="280"/>
      <c r="V300" s="280"/>
      <c r="W300" s="280"/>
      <c r="X300" s="280"/>
      <c r="Y300" s="280"/>
      <c r="Z300" s="280"/>
      <c r="AA300" s="280"/>
      <c r="AB300" s="280"/>
      <c r="AC300" s="280"/>
      <c r="AD300" s="280"/>
      <c r="AE300" s="280"/>
      <c r="AF300" s="280"/>
      <c r="AG300" s="280"/>
      <c r="AH300" s="280"/>
      <c r="AI300" s="280"/>
      <c r="AJ300" s="280"/>
      <c r="AK300" s="280"/>
      <c r="AL300" s="280"/>
      <c r="AM300" s="280"/>
      <c r="AN300" s="280"/>
      <c r="AO300" s="280"/>
      <c r="AP300" s="280"/>
      <c r="AQ300" s="280"/>
      <c r="AR300" s="280"/>
    </row>
    <row r="301" spans="1:46" s="67" customFormat="1" ht="2.25" customHeight="1" x14ac:dyDescent="0.25">
      <c r="A301" s="35"/>
      <c r="B301" s="75"/>
      <c r="C301" s="75"/>
      <c r="D301" s="75"/>
      <c r="E301" s="75"/>
      <c r="F301" s="75"/>
      <c r="G301" s="75"/>
      <c r="H301" s="75"/>
      <c r="I301" s="75"/>
      <c r="J301" s="75"/>
      <c r="K301" s="75"/>
      <c r="L301" s="75"/>
      <c r="M301" s="75"/>
      <c r="N301" s="75"/>
      <c r="O301" s="75"/>
      <c r="P301" s="75"/>
      <c r="Q301" s="75"/>
      <c r="R301" s="75"/>
      <c r="S301" s="75"/>
      <c r="T301" s="75"/>
      <c r="U301" s="75"/>
      <c r="V301" s="75"/>
      <c r="W301" s="75"/>
      <c r="X301" s="75"/>
      <c r="Y301" s="75"/>
      <c r="Z301" s="75"/>
      <c r="AA301" s="75"/>
      <c r="AB301" s="75"/>
      <c r="AC301" s="75"/>
      <c r="AD301" s="75"/>
      <c r="AE301" s="75"/>
      <c r="AF301" s="75"/>
      <c r="AG301" s="75"/>
      <c r="AH301" s="75"/>
      <c r="AI301" s="75"/>
      <c r="AJ301" s="75"/>
      <c r="AK301" s="75"/>
      <c r="AL301" s="75"/>
      <c r="AM301" s="75"/>
      <c r="AN301" s="75"/>
      <c r="AO301" s="75"/>
      <c r="AP301" s="76"/>
    </row>
    <row r="302" spans="1:46" s="67" customFormat="1" ht="30" customHeight="1" x14ac:dyDescent="0.25">
      <c r="A302" s="35">
        <v>33</v>
      </c>
      <c r="B302" s="265" t="s">
        <v>189</v>
      </c>
      <c r="C302" s="265"/>
      <c r="D302" s="265"/>
      <c r="E302" s="265"/>
      <c r="F302" s="265"/>
      <c r="G302" s="265"/>
      <c r="H302" s="265"/>
      <c r="I302" s="265"/>
      <c r="J302" s="265"/>
      <c r="K302" s="265"/>
      <c r="L302" s="265"/>
      <c r="M302" s="265"/>
      <c r="N302" s="265"/>
      <c r="O302" s="265"/>
      <c r="P302" s="265"/>
      <c r="Q302" s="265"/>
      <c r="R302" s="265"/>
      <c r="S302" s="265"/>
      <c r="T302" s="265"/>
      <c r="U302" s="265"/>
      <c r="V302" s="265"/>
      <c r="W302" s="265"/>
      <c r="X302" s="265"/>
      <c r="Y302" s="265"/>
      <c r="Z302" s="265"/>
      <c r="AA302" s="265"/>
      <c r="AB302" s="265"/>
      <c r="AC302" s="265"/>
      <c r="AD302" s="265"/>
      <c r="AE302" s="265"/>
      <c r="AF302" s="265"/>
      <c r="AG302" s="265"/>
      <c r="AH302" s="265"/>
      <c r="AI302" s="265"/>
      <c r="AJ302" s="265"/>
      <c r="AK302" s="265"/>
      <c r="AL302" s="265"/>
      <c r="AM302" s="265"/>
      <c r="AN302" s="265"/>
      <c r="AO302" s="265"/>
      <c r="AP302" s="265"/>
    </row>
    <row r="303" spans="1:46" s="67" customFormat="1" ht="2.25" customHeight="1" x14ac:dyDescent="0.25">
      <c r="A303" s="35"/>
      <c r="B303" s="77"/>
      <c r="C303" s="77"/>
      <c r="D303" s="77"/>
      <c r="E303" s="77"/>
      <c r="F303" s="77"/>
      <c r="G303" s="77"/>
      <c r="H303" s="77"/>
      <c r="I303" s="77"/>
      <c r="J303" s="77"/>
      <c r="K303" s="77"/>
      <c r="L303" s="77"/>
      <c r="M303" s="77"/>
      <c r="N303" s="77"/>
      <c r="O303" s="77"/>
      <c r="P303" s="77"/>
      <c r="Q303" s="77"/>
      <c r="R303" s="77"/>
      <c r="S303" s="77"/>
      <c r="T303" s="77"/>
      <c r="U303" s="77"/>
      <c r="V303" s="77"/>
      <c r="W303" s="77"/>
      <c r="X303" s="77"/>
      <c r="Y303" s="77"/>
      <c r="Z303" s="77"/>
      <c r="AA303" s="77"/>
      <c r="AB303" s="77"/>
      <c r="AC303" s="77"/>
      <c r="AD303" s="77"/>
      <c r="AE303" s="77"/>
      <c r="AF303" s="77"/>
      <c r="AG303" s="77"/>
      <c r="AH303" s="77"/>
      <c r="AI303" s="77"/>
      <c r="AJ303" s="77"/>
      <c r="AK303" s="77"/>
      <c r="AL303" s="77"/>
      <c r="AM303" s="77"/>
      <c r="AN303" s="77"/>
      <c r="AO303" s="77"/>
      <c r="AP303" s="77"/>
    </row>
    <row r="304" spans="1:46" s="64" customFormat="1" ht="15" customHeight="1" x14ac:dyDescent="0.25">
      <c r="A304" s="18"/>
      <c r="B304" s="175"/>
      <c r="C304" s="175"/>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row>
    <row r="305" spans="1:42" s="64" customFormat="1" ht="15" customHeight="1" x14ac:dyDescent="0.25">
      <c r="A305" s="18"/>
      <c r="B305" s="175"/>
      <c r="C305" s="175"/>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row>
    <row r="306" spans="1:42" s="64" customFormat="1" ht="15" customHeight="1" x14ac:dyDescent="0.25">
      <c r="A306" s="18"/>
      <c r="B306" s="175"/>
      <c r="C306" s="175"/>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row>
    <row r="307" spans="1:42" s="64" customFormat="1" ht="15" customHeight="1" x14ac:dyDescent="0.25">
      <c r="A307" s="18"/>
      <c r="B307" s="175"/>
      <c r="C307" s="175"/>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row>
    <row r="308" spans="1:42" s="64" customFormat="1" ht="15" customHeight="1" x14ac:dyDescent="0.25">
      <c r="A308" s="18"/>
      <c r="B308" s="175"/>
      <c r="C308" s="175"/>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row>
    <row r="309" spans="1:42" s="64" customFormat="1" ht="15" customHeight="1" x14ac:dyDescent="0.25">
      <c r="A309" s="18"/>
      <c r="B309" s="175"/>
      <c r="C309" s="175"/>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row>
    <row r="310" spans="1:42" s="64" customFormat="1" ht="15" customHeight="1" x14ac:dyDescent="0.25">
      <c r="A310" s="18"/>
      <c r="B310" s="175"/>
      <c r="C310" s="175"/>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row>
    <row r="311" spans="1:42" s="64" customFormat="1" ht="15" customHeight="1" x14ac:dyDescent="0.25">
      <c r="A311" s="18"/>
      <c r="B311" s="175"/>
      <c r="C311" s="175"/>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row>
    <row r="312" spans="1:42" s="64" customFormat="1" ht="15" customHeight="1" x14ac:dyDescent="0.25">
      <c r="A312" s="18"/>
      <c r="B312" s="175"/>
      <c r="C312" s="175"/>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row>
    <row r="313" spans="1:42" s="64" customFormat="1" ht="15" customHeight="1" x14ac:dyDescent="0.25">
      <c r="A313" s="18"/>
      <c r="B313" s="175"/>
      <c r="C313" s="175"/>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row>
    <row r="314" spans="1:42" s="64" customFormat="1" ht="15" customHeight="1" x14ac:dyDescent="0.25">
      <c r="A314" s="18"/>
      <c r="B314" s="175"/>
      <c r="C314" s="175"/>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row>
    <row r="315" spans="1:42" s="64" customFormat="1" ht="15" customHeight="1" x14ac:dyDescent="0.25">
      <c r="A315" s="18"/>
      <c r="B315" s="175"/>
      <c r="C315" s="175"/>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row>
    <row r="316" spans="1:42" s="64" customFormat="1" ht="15" customHeight="1" x14ac:dyDescent="0.25">
      <c r="A316" s="18"/>
      <c r="B316" s="175"/>
      <c r="C316" s="175"/>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row>
    <row r="317" spans="1:42" s="67" customFormat="1" ht="2.25" customHeight="1" x14ac:dyDescent="0.25">
      <c r="A317" s="35"/>
      <c r="B317" s="78"/>
      <c r="C317" s="78"/>
      <c r="D317" s="78"/>
      <c r="E317" s="78"/>
      <c r="F317" s="78"/>
      <c r="G317" s="78"/>
      <c r="H317" s="78"/>
      <c r="I317" s="78"/>
      <c r="J317" s="78"/>
      <c r="K317" s="78"/>
      <c r="L317" s="78"/>
      <c r="M317" s="78"/>
      <c r="N317" s="78"/>
      <c r="O317" s="78"/>
      <c r="P317" s="78"/>
      <c r="Q317" s="78"/>
      <c r="R317" s="78"/>
      <c r="S317" s="78"/>
      <c r="T317" s="78"/>
      <c r="U317" s="78"/>
      <c r="V317" s="78"/>
      <c r="W317" s="78"/>
      <c r="X317" s="78"/>
      <c r="Y317" s="78"/>
      <c r="Z317" s="78"/>
      <c r="AA317" s="78"/>
      <c r="AB317" s="78"/>
      <c r="AC317" s="78"/>
      <c r="AD317" s="78"/>
      <c r="AE317" s="78"/>
      <c r="AF317" s="78"/>
      <c r="AG317" s="78"/>
      <c r="AH317" s="78"/>
      <c r="AI317" s="78"/>
      <c r="AJ317" s="78"/>
      <c r="AK317" s="78"/>
      <c r="AL317" s="78"/>
      <c r="AM317" s="78"/>
      <c r="AN317" s="78"/>
      <c r="AO317" s="78"/>
      <c r="AP317" s="78"/>
    </row>
    <row r="318" spans="1:42" s="67" customFormat="1" ht="15" customHeight="1" x14ac:dyDescent="0.25">
      <c r="A318" s="35">
        <v>34</v>
      </c>
      <c r="B318" s="176" t="s">
        <v>190</v>
      </c>
      <c r="C318" s="176"/>
      <c r="D318" s="176"/>
      <c r="E318" s="176"/>
      <c r="F318" s="176"/>
      <c r="G318" s="176"/>
      <c r="H318" s="176"/>
      <c r="I318" s="176"/>
      <c r="J318" s="176"/>
      <c r="K318" s="176"/>
      <c r="L318" s="176"/>
      <c r="M318" s="176"/>
      <c r="N318" s="176"/>
      <c r="O318" s="176"/>
      <c r="P318" s="176"/>
      <c r="Q318" s="176"/>
      <c r="R318" s="176"/>
      <c r="S318" s="176"/>
      <c r="T318" s="176"/>
      <c r="U318" s="176"/>
      <c r="V318" s="176"/>
      <c r="W318" s="176"/>
      <c r="X318" s="176"/>
      <c r="Y318" s="176"/>
      <c r="Z318" s="176"/>
      <c r="AA318" s="176"/>
      <c r="AB318" s="176"/>
      <c r="AC318" s="176"/>
      <c r="AD318" s="176"/>
      <c r="AE318" s="176"/>
      <c r="AF318" s="176"/>
      <c r="AG318" s="176"/>
      <c r="AH318" s="176"/>
      <c r="AI318" s="176"/>
      <c r="AJ318" s="176"/>
      <c r="AK318" s="176"/>
      <c r="AL318" s="176"/>
      <c r="AM318" s="176"/>
      <c r="AN318" s="176"/>
      <c r="AO318" s="176"/>
      <c r="AP318" s="176"/>
    </row>
    <row r="319" spans="1:42" s="67" customFormat="1" ht="2.4" customHeight="1" x14ac:dyDescent="0.25">
      <c r="A319" s="35"/>
      <c r="B319" s="79"/>
      <c r="C319" s="79"/>
      <c r="D319" s="79"/>
      <c r="E319" s="79"/>
      <c r="F319" s="79"/>
      <c r="G319" s="79"/>
      <c r="H319" s="79"/>
      <c r="I319" s="79"/>
      <c r="J319" s="79"/>
      <c r="K319" s="79"/>
      <c r="L319" s="79"/>
      <c r="M319" s="79"/>
      <c r="N319" s="79"/>
      <c r="O319" s="79"/>
      <c r="P319" s="79"/>
      <c r="Q319" s="79"/>
      <c r="R319" s="79"/>
      <c r="S319" s="79"/>
      <c r="T319" s="79"/>
      <c r="U319" s="79"/>
      <c r="V319" s="79"/>
      <c r="W319" s="79"/>
      <c r="X319" s="79"/>
      <c r="Y319" s="79"/>
      <c r="Z319" s="79"/>
      <c r="AA319" s="79"/>
      <c r="AB319" s="79"/>
      <c r="AC319" s="79"/>
      <c r="AD319" s="79"/>
      <c r="AE319" s="79"/>
      <c r="AF319" s="79"/>
      <c r="AG319" s="79"/>
      <c r="AH319" s="79"/>
      <c r="AI319" s="79"/>
      <c r="AJ319" s="79"/>
      <c r="AK319" s="79"/>
      <c r="AL319" s="79"/>
      <c r="AM319" s="79"/>
      <c r="AN319" s="79"/>
      <c r="AO319" s="79"/>
      <c r="AP319" s="79"/>
    </row>
    <row r="320" spans="1:42" s="67" customFormat="1" ht="15" customHeight="1" x14ac:dyDescent="0.25">
      <c r="A320" s="35"/>
      <c r="B320" s="177" t="s">
        <v>191</v>
      </c>
      <c r="C320" s="177"/>
      <c r="D320" s="177"/>
      <c r="E320" s="177"/>
      <c r="F320" s="177"/>
      <c r="G320" s="177"/>
      <c r="H320" s="177"/>
      <c r="I320" s="177"/>
      <c r="J320" s="177"/>
      <c r="K320" s="177"/>
      <c r="L320" s="177"/>
      <c r="M320" s="177"/>
      <c r="N320" s="177"/>
      <c r="O320" s="177"/>
      <c r="P320" s="177"/>
      <c r="Q320" s="177"/>
      <c r="R320" s="177"/>
      <c r="S320" s="177"/>
      <c r="T320" s="177"/>
      <c r="U320" s="177"/>
      <c r="V320" s="177"/>
      <c r="W320" s="177"/>
      <c r="X320" s="177"/>
      <c r="Y320" s="177"/>
      <c r="Z320" s="177"/>
      <c r="AA320" s="177"/>
      <c r="AB320" s="177"/>
      <c r="AC320" s="177"/>
      <c r="AD320" s="177"/>
      <c r="AE320" s="177"/>
      <c r="AF320" s="177"/>
      <c r="AG320" s="177"/>
      <c r="AH320" s="177"/>
      <c r="AI320" s="177"/>
      <c r="AJ320" s="177"/>
      <c r="AK320" s="177"/>
      <c r="AL320" s="177"/>
      <c r="AM320" s="177"/>
      <c r="AN320" s="177"/>
      <c r="AO320" s="177"/>
      <c r="AP320" s="177"/>
    </row>
    <row r="321" spans="1:46" s="64" customFormat="1" ht="4.5" customHeight="1" x14ac:dyDescent="0.25">
      <c r="A321" s="35"/>
      <c r="B321" s="73"/>
      <c r="C321" s="73"/>
      <c r="D321" s="73"/>
      <c r="E321" s="73"/>
      <c r="F321" s="73"/>
      <c r="G321" s="49"/>
      <c r="H321" s="49"/>
      <c r="I321" s="49"/>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5"/>
      <c r="AR321" s="5"/>
      <c r="AS321" s="5"/>
      <c r="AT321" s="5"/>
    </row>
    <row r="322" spans="1:46" s="64" customFormat="1" ht="15" customHeight="1" x14ac:dyDescent="0.25">
      <c r="A322" s="35"/>
      <c r="B322" s="260"/>
      <c r="C322" s="260"/>
      <c r="D322" s="260"/>
      <c r="E322" s="260"/>
      <c r="F322" s="260"/>
      <c r="G322" s="260"/>
      <c r="H322" s="260"/>
      <c r="I322" s="260"/>
      <c r="J322" s="260"/>
      <c r="K322" s="260"/>
      <c r="L322" s="260"/>
      <c r="M322" s="260"/>
      <c r="N322" s="260"/>
      <c r="O322" s="260"/>
      <c r="P322" s="260"/>
      <c r="Q322" s="260"/>
      <c r="R322" s="260"/>
      <c r="S322" s="260"/>
      <c r="T322" s="260"/>
      <c r="U322" s="260"/>
      <c r="V322" s="260"/>
      <c r="W322" s="260"/>
      <c r="X322" s="260"/>
      <c r="Y322" s="260"/>
      <c r="Z322" s="260"/>
      <c r="AA322" s="260"/>
      <c r="AB322" s="260"/>
      <c r="AC322" s="260"/>
      <c r="AD322" s="260"/>
      <c r="AE322" s="260"/>
      <c r="AF322" s="260"/>
      <c r="AG322" s="260"/>
      <c r="AH322" s="260"/>
      <c r="AI322" s="260"/>
      <c r="AJ322" s="260"/>
      <c r="AK322" s="260"/>
      <c r="AL322" s="260"/>
      <c r="AM322" s="260"/>
      <c r="AN322" s="260"/>
      <c r="AO322" s="260"/>
      <c r="AP322" s="260"/>
      <c r="AQ322" s="5"/>
      <c r="AR322" s="5"/>
      <c r="AS322" s="5"/>
      <c r="AT322" s="5"/>
    </row>
    <row r="323" spans="1:46" s="64" customFormat="1" ht="15" customHeight="1" x14ac:dyDescent="0.25">
      <c r="A323" s="35"/>
      <c r="B323" s="260"/>
      <c r="C323" s="260"/>
      <c r="D323" s="260"/>
      <c r="E323" s="260"/>
      <c r="F323" s="260"/>
      <c r="G323" s="260"/>
      <c r="H323" s="260"/>
      <c r="I323" s="260"/>
      <c r="J323" s="260"/>
      <c r="K323" s="260"/>
      <c r="L323" s="260"/>
      <c r="M323" s="260"/>
      <c r="N323" s="260"/>
      <c r="O323" s="260"/>
      <c r="P323" s="260"/>
      <c r="Q323" s="260"/>
      <c r="R323" s="260"/>
      <c r="S323" s="260"/>
      <c r="T323" s="260"/>
      <c r="U323" s="260"/>
      <c r="V323" s="260"/>
      <c r="W323" s="260"/>
      <c r="X323" s="260"/>
      <c r="Y323" s="260"/>
      <c r="Z323" s="260"/>
      <c r="AA323" s="260"/>
      <c r="AB323" s="260"/>
      <c r="AC323" s="260"/>
      <c r="AD323" s="260"/>
      <c r="AE323" s="260"/>
      <c r="AF323" s="260"/>
      <c r="AG323" s="260"/>
      <c r="AH323" s="260"/>
      <c r="AI323" s="260"/>
      <c r="AJ323" s="260"/>
      <c r="AK323" s="260"/>
      <c r="AL323" s="260"/>
      <c r="AM323" s="260"/>
      <c r="AN323" s="260"/>
      <c r="AO323" s="260"/>
      <c r="AP323" s="260"/>
      <c r="AQ323" s="5"/>
      <c r="AR323" s="5"/>
      <c r="AS323" s="5"/>
      <c r="AT323" s="5"/>
    </row>
    <row r="324" spans="1:46" s="64" customFormat="1" ht="15" customHeight="1" x14ac:dyDescent="0.25">
      <c r="A324" s="35"/>
      <c r="B324" s="260"/>
      <c r="C324" s="260"/>
      <c r="D324" s="260"/>
      <c r="E324" s="260"/>
      <c r="F324" s="260"/>
      <c r="G324" s="260"/>
      <c r="H324" s="260"/>
      <c r="I324" s="260"/>
      <c r="J324" s="260"/>
      <c r="K324" s="260"/>
      <c r="L324" s="260"/>
      <c r="M324" s="260"/>
      <c r="N324" s="260"/>
      <c r="O324" s="260"/>
      <c r="P324" s="260"/>
      <c r="Q324" s="260"/>
      <c r="R324" s="260"/>
      <c r="S324" s="260"/>
      <c r="T324" s="260"/>
      <c r="U324" s="260"/>
      <c r="V324" s="260"/>
      <c r="W324" s="260"/>
      <c r="X324" s="260"/>
      <c r="Y324" s="260"/>
      <c r="Z324" s="260"/>
      <c r="AA324" s="260"/>
      <c r="AB324" s="260"/>
      <c r="AC324" s="260"/>
      <c r="AD324" s="260"/>
      <c r="AE324" s="260"/>
      <c r="AF324" s="260"/>
      <c r="AG324" s="260"/>
      <c r="AH324" s="260"/>
      <c r="AI324" s="260"/>
      <c r="AJ324" s="260"/>
      <c r="AK324" s="260"/>
      <c r="AL324" s="260"/>
      <c r="AM324" s="260"/>
      <c r="AN324" s="260"/>
      <c r="AO324" s="260"/>
      <c r="AP324" s="260"/>
      <c r="AQ324" s="5"/>
      <c r="AR324" s="5"/>
      <c r="AS324" s="5"/>
      <c r="AT324" s="5"/>
    </row>
    <row r="325" spans="1:46" s="64" customFormat="1" ht="15" customHeight="1" x14ac:dyDescent="0.25">
      <c r="A325" s="35"/>
      <c r="B325" s="260"/>
      <c r="C325" s="260"/>
      <c r="D325" s="260"/>
      <c r="E325" s="260"/>
      <c r="F325" s="260"/>
      <c r="G325" s="260"/>
      <c r="H325" s="260"/>
      <c r="I325" s="260"/>
      <c r="J325" s="260"/>
      <c r="K325" s="260"/>
      <c r="L325" s="260"/>
      <c r="M325" s="260"/>
      <c r="N325" s="260"/>
      <c r="O325" s="260"/>
      <c r="P325" s="260"/>
      <c r="Q325" s="260"/>
      <c r="R325" s="260"/>
      <c r="S325" s="260"/>
      <c r="T325" s="260"/>
      <c r="U325" s="260"/>
      <c r="V325" s="260"/>
      <c r="W325" s="260"/>
      <c r="X325" s="260"/>
      <c r="Y325" s="260"/>
      <c r="Z325" s="260"/>
      <c r="AA325" s="260"/>
      <c r="AB325" s="260"/>
      <c r="AC325" s="260"/>
      <c r="AD325" s="260"/>
      <c r="AE325" s="260"/>
      <c r="AF325" s="260"/>
      <c r="AG325" s="260"/>
      <c r="AH325" s="260"/>
      <c r="AI325" s="260"/>
      <c r="AJ325" s="260"/>
      <c r="AK325" s="260"/>
      <c r="AL325" s="260"/>
      <c r="AM325" s="260"/>
      <c r="AN325" s="260"/>
      <c r="AO325" s="260"/>
      <c r="AP325" s="260"/>
      <c r="AQ325" s="5"/>
      <c r="AR325" s="5"/>
      <c r="AS325" s="5"/>
      <c r="AT325" s="5"/>
    </row>
    <row r="326" spans="1:46" s="64" customFormat="1" ht="15" customHeight="1" x14ac:dyDescent="0.25">
      <c r="A326" s="35"/>
      <c r="B326" s="260"/>
      <c r="C326" s="260"/>
      <c r="D326" s="260"/>
      <c r="E326" s="260"/>
      <c r="F326" s="260"/>
      <c r="G326" s="260"/>
      <c r="H326" s="260"/>
      <c r="I326" s="260"/>
      <c r="J326" s="260"/>
      <c r="K326" s="260"/>
      <c r="L326" s="260"/>
      <c r="M326" s="260"/>
      <c r="N326" s="260"/>
      <c r="O326" s="260"/>
      <c r="P326" s="260"/>
      <c r="Q326" s="260"/>
      <c r="R326" s="260"/>
      <c r="S326" s="260"/>
      <c r="T326" s="260"/>
      <c r="U326" s="260"/>
      <c r="V326" s="260"/>
      <c r="W326" s="260"/>
      <c r="X326" s="260"/>
      <c r="Y326" s="260"/>
      <c r="Z326" s="260"/>
      <c r="AA326" s="260"/>
      <c r="AB326" s="260"/>
      <c r="AC326" s="260"/>
      <c r="AD326" s="260"/>
      <c r="AE326" s="260"/>
      <c r="AF326" s="260"/>
      <c r="AG326" s="260"/>
      <c r="AH326" s="260"/>
      <c r="AI326" s="260"/>
      <c r="AJ326" s="260"/>
      <c r="AK326" s="260"/>
      <c r="AL326" s="260"/>
      <c r="AM326" s="260"/>
      <c r="AN326" s="260"/>
      <c r="AO326" s="260"/>
      <c r="AP326" s="260"/>
      <c r="AQ326" s="5"/>
      <c r="AR326" s="5"/>
      <c r="AS326" s="5"/>
      <c r="AT326" s="5"/>
    </row>
    <row r="327" spans="1:46" s="64" customFormat="1" ht="15" customHeight="1" x14ac:dyDescent="0.25">
      <c r="A327" s="35"/>
      <c r="B327" s="260"/>
      <c r="C327" s="260"/>
      <c r="D327" s="260"/>
      <c r="E327" s="260"/>
      <c r="F327" s="260"/>
      <c r="G327" s="260"/>
      <c r="H327" s="260"/>
      <c r="I327" s="260"/>
      <c r="J327" s="260"/>
      <c r="K327" s="260"/>
      <c r="L327" s="260"/>
      <c r="M327" s="260"/>
      <c r="N327" s="260"/>
      <c r="O327" s="260"/>
      <c r="P327" s="260"/>
      <c r="Q327" s="260"/>
      <c r="R327" s="260"/>
      <c r="S327" s="260"/>
      <c r="T327" s="260"/>
      <c r="U327" s="260"/>
      <c r="V327" s="260"/>
      <c r="W327" s="260"/>
      <c r="X327" s="260"/>
      <c r="Y327" s="260"/>
      <c r="Z327" s="260"/>
      <c r="AA327" s="260"/>
      <c r="AB327" s="260"/>
      <c r="AC327" s="260"/>
      <c r="AD327" s="260"/>
      <c r="AE327" s="260"/>
      <c r="AF327" s="260"/>
      <c r="AG327" s="260"/>
      <c r="AH327" s="260"/>
      <c r="AI327" s="260"/>
      <c r="AJ327" s="260"/>
      <c r="AK327" s="260"/>
      <c r="AL327" s="260"/>
      <c r="AM327" s="260"/>
      <c r="AN327" s="260"/>
      <c r="AO327" s="260"/>
      <c r="AP327" s="260"/>
      <c r="AQ327" s="5"/>
      <c r="AR327" s="5"/>
      <c r="AS327" s="5"/>
      <c r="AT327" s="5"/>
    </row>
    <row r="328" spans="1:46" s="64" customFormat="1" ht="15" customHeight="1" x14ac:dyDescent="0.25">
      <c r="A328" s="35"/>
      <c r="B328" s="260"/>
      <c r="C328" s="260"/>
      <c r="D328" s="260"/>
      <c r="E328" s="260"/>
      <c r="F328" s="260"/>
      <c r="G328" s="260"/>
      <c r="H328" s="260"/>
      <c r="I328" s="260"/>
      <c r="J328" s="260"/>
      <c r="K328" s="260"/>
      <c r="L328" s="260"/>
      <c r="M328" s="260"/>
      <c r="N328" s="260"/>
      <c r="O328" s="260"/>
      <c r="P328" s="260"/>
      <c r="Q328" s="260"/>
      <c r="R328" s="260"/>
      <c r="S328" s="260"/>
      <c r="T328" s="260"/>
      <c r="U328" s="260"/>
      <c r="V328" s="260"/>
      <c r="W328" s="260"/>
      <c r="X328" s="260"/>
      <c r="Y328" s="260"/>
      <c r="Z328" s="260"/>
      <c r="AA328" s="260"/>
      <c r="AB328" s="260"/>
      <c r="AC328" s="260"/>
      <c r="AD328" s="260"/>
      <c r="AE328" s="260"/>
      <c r="AF328" s="260"/>
      <c r="AG328" s="260"/>
      <c r="AH328" s="260"/>
      <c r="AI328" s="260"/>
      <c r="AJ328" s="260"/>
      <c r="AK328" s="260"/>
      <c r="AL328" s="260"/>
      <c r="AM328" s="260"/>
      <c r="AN328" s="260"/>
      <c r="AO328" s="260"/>
      <c r="AP328" s="260"/>
      <c r="AQ328" s="5"/>
      <c r="AR328" s="5"/>
      <c r="AS328" s="5"/>
      <c r="AT328" s="5"/>
    </row>
    <row r="329" spans="1:46" s="64" customFormat="1" ht="15" customHeight="1" x14ac:dyDescent="0.25">
      <c r="A329" s="35"/>
      <c r="B329" s="260"/>
      <c r="C329" s="260"/>
      <c r="D329" s="260"/>
      <c r="E329" s="260"/>
      <c r="F329" s="260"/>
      <c r="G329" s="260"/>
      <c r="H329" s="260"/>
      <c r="I329" s="260"/>
      <c r="J329" s="260"/>
      <c r="K329" s="260"/>
      <c r="L329" s="260"/>
      <c r="M329" s="260"/>
      <c r="N329" s="260"/>
      <c r="O329" s="260"/>
      <c r="P329" s="260"/>
      <c r="Q329" s="260"/>
      <c r="R329" s="260"/>
      <c r="S329" s="260"/>
      <c r="T329" s="260"/>
      <c r="U329" s="260"/>
      <c r="V329" s="260"/>
      <c r="W329" s="260"/>
      <c r="X329" s="260"/>
      <c r="Y329" s="260"/>
      <c r="Z329" s="260"/>
      <c r="AA329" s="260"/>
      <c r="AB329" s="260"/>
      <c r="AC329" s="260"/>
      <c r="AD329" s="260"/>
      <c r="AE329" s="260"/>
      <c r="AF329" s="260"/>
      <c r="AG329" s="260"/>
      <c r="AH329" s="260"/>
      <c r="AI329" s="260"/>
      <c r="AJ329" s="260"/>
      <c r="AK329" s="260"/>
      <c r="AL329" s="260"/>
      <c r="AM329" s="260"/>
      <c r="AN329" s="260"/>
      <c r="AO329" s="260"/>
      <c r="AP329" s="260"/>
      <c r="AQ329" s="5"/>
      <c r="AR329" s="5"/>
      <c r="AS329" s="5"/>
      <c r="AT329" s="5"/>
    </row>
    <row r="330" spans="1:46" s="64" customFormat="1" ht="15" customHeight="1" x14ac:dyDescent="0.25">
      <c r="A330" s="35"/>
      <c r="B330" s="260"/>
      <c r="C330" s="260"/>
      <c r="D330" s="260"/>
      <c r="E330" s="260"/>
      <c r="F330" s="260"/>
      <c r="G330" s="260"/>
      <c r="H330" s="260"/>
      <c r="I330" s="260"/>
      <c r="J330" s="260"/>
      <c r="K330" s="260"/>
      <c r="L330" s="260"/>
      <c r="M330" s="260"/>
      <c r="N330" s="260"/>
      <c r="O330" s="260"/>
      <c r="P330" s="260"/>
      <c r="Q330" s="260"/>
      <c r="R330" s="260"/>
      <c r="S330" s="260"/>
      <c r="T330" s="260"/>
      <c r="U330" s="260"/>
      <c r="V330" s="260"/>
      <c r="W330" s="260"/>
      <c r="X330" s="260"/>
      <c r="Y330" s="260"/>
      <c r="Z330" s="260"/>
      <c r="AA330" s="260"/>
      <c r="AB330" s="260"/>
      <c r="AC330" s="260"/>
      <c r="AD330" s="260"/>
      <c r="AE330" s="260"/>
      <c r="AF330" s="260"/>
      <c r="AG330" s="260"/>
      <c r="AH330" s="260"/>
      <c r="AI330" s="260"/>
      <c r="AJ330" s="260"/>
      <c r="AK330" s="260"/>
      <c r="AL330" s="260"/>
      <c r="AM330" s="260"/>
      <c r="AN330" s="260"/>
      <c r="AO330" s="260"/>
      <c r="AP330" s="260"/>
      <c r="AQ330" s="5"/>
      <c r="AR330" s="5"/>
      <c r="AS330" s="5"/>
      <c r="AT330" s="5"/>
    </row>
    <row r="331" spans="1:46" s="64" customFormat="1" ht="15" customHeight="1" x14ac:dyDescent="0.25">
      <c r="A331" s="35"/>
      <c r="B331" s="260"/>
      <c r="C331" s="260"/>
      <c r="D331" s="260"/>
      <c r="E331" s="260"/>
      <c r="F331" s="260"/>
      <c r="G331" s="260"/>
      <c r="H331" s="260"/>
      <c r="I331" s="260"/>
      <c r="J331" s="260"/>
      <c r="K331" s="260"/>
      <c r="L331" s="260"/>
      <c r="M331" s="260"/>
      <c r="N331" s="260"/>
      <c r="O331" s="260"/>
      <c r="P331" s="260"/>
      <c r="Q331" s="260"/>
      <c r="R331" s="260"/>
      <c r="S331" s="260"/>
      <c r="T331" s="260"/>
      <c r="U331" s="260"/>
      <c r="V331" s="260"/>
      <c r="W331" s="260"/>
      <c r="X331" s="260"/>
      <c r="Y331" s="260"/>
      <c r="Z331" s="260"/>
      <c r="AA331" s="260"/>
      <c r="AB331" s="260"/>
      <c r="AC331" s="260"/>
      <c r="AD331" s="260"/>
      <c r="AE331" s="260"/>
      <c r="AF331" s="260"/>
      <c r="AG331" s="260"/>
      <c r="AH331" s="260"/>
      <c r="AI331" s="260"/>
      <c r="AJ331" s="260"/>
      <c r="AK331" s="260"/>
      <c r="AL331" s="260"/>
      <c r="AM331" s="260"/>
      <c r="AN331" s="260"/>
      <c r="AO331" s="260"/>
      <c r="AP331" s="260"/>
      <c r="AQ331" s="5"/>
      <c r="AR331" s="5"/>
      <c r="AS331" s="5"/>
      <c r="AT331" s="5"/>
    </row>
    <row r="332" spans="1:46" s="64" customFormat="1" ht="15" customHeight="1" x14ac:dyDescent="0.25">
      <c r="A332" s="35"/>
      <c r="B332" s="260"/>
      <c r="C332" s="260"/>
      <c r="D332" s="260"/>
      <c r="E332" s="260"/>
      <c r="F332" s="260"/>
      <c r="G332" s="260"/>
      <c r="H332" s="260"/>
      <c r="I332" s="260"/>
      <c r="J332" s="260"/>
      <c r="K332" s="260"/>
      <c r="L332" s="260"/>
      <c r="M332" s="260"/>
      <c r="N332" s="260"/>
      <c r="O332" s="260"/>
      <c r="P332" s="260"/>
      <c r="Q332" s="260"/>
      <c r="R332" s="260"/>
      <c r="S332" s="260"/>
      <c r="T332" s="260"/>
      <c r="U332" s="260"/>
      <c r="V332" s="260"/>
      <c r="W332" s="260"/>
      <c r="X332" s="260"/>
      <c r="Y332" s="260"/>
      <c r="Z332" s="260"/>
      <c r="AA332" s="260"/>
      <c r="AB332" s="260"/>
      <c r="AC332" s="260"/>
      <c r="AD332" s="260"/>
      <c r="AE332" s="260"/>
      <c r="AF332" s="260"/>
      <c r="AG332" s="260"/>
      <c r="AH332" s="260"/>
      <c r="AI332" s="260"/>
      <c r="AJ332" s="260"/>
      <c r="AK332" s="260"/>
      <c r="AL332" s="260"/>
      <c r="AM332" s="260"/>
      <c r="AN332" s="260"/>
      <c r="AO332" s="260"/>
      <c r="AP332" s="260"/>
      <c r="AQ332" s="5"/>
      <c r="AR332" s="5"/>
      <c r="AS332" s="5"/>
      <c r="AT332" s="5"/>
    </row>
    <row r="333" spans="1:46" s="64" customFormat="1" ht="15" customHeight="1" x14ac:dyDescent="0.25">
      <c r="A333" s="35"/>
      <c r="B333" s="260"/>
      <c r="C333" s="260"/>
      <c r="D333" s="260"/>
      <c r="E333" s="260"/>
      <c r="F333" s="260"/>
      <c r="G333" s="260"/>
      <c r="H333" s="260"/>
      <c r="I333" s="260"/>
      <c r="J333" s="260"/>
      <c r="K333" s="260"/>
      <c r="L333" s="260"/>
      <c r="M333" s="260"/>
      <c r="N333" s="260"/>
      <c r="O333" s="260"/>
      <c r="P333" s="260"/>
      <c r="Q333" s="260"/>
      <c r="R333" s="260"/>
      <c r="S333" s="260"/>
      <c r="T333" s="260"/>
      <c r="U333" s="260"/>
      <c r="V333" s="260"/>
      <c r="W333" s="260"/>
      <c r="X333" s="260"/>
      <c r="Y333" s="260"/>
      <c r="Z333" s="260"/>
      <c r="AA333" s="260"/>
      <c r="AB333" s="260"/>
      <c r="AC333" s="260"/>
      <c r="AD333" s="260"/>
      <c r="AE333" s="260"/>
      <c r="AF333" s="260"/>
      <c r="AG333" s="260"/>
      <c r="AH333" s="260"/>
      <c r="AI333" s="260"/>
      <c r="AJ333" s="260"/>
      <c r="AK333" s="260"/>
      <c r="AL333" s="260"/>
      <c r="AM333" s="260"/>
      <c r="AN333" s="260"/>
      <c r="AO333" s="260"/>
      <c r="AP333" s="260"/>
      <c r="AQ333" s="5"/>
      <c r="AR333" s="5"/>
      <c r="AS333" s="5"/>
      <c r="AT333" s="5"/>
    </row>
    <row r="334" spans="1:46" s="64" customFormat="1" ht="15" customHeight="1" x14ac:dyDescent="0.25">
      <c r="A334" s="35"/>
      <c r="B334" s="73"/>
      <c r="C334" s="73"/>
      <c r="D334" s="73"/>
      <c r="E334" s="73"/>
      <c r="F334" s="73"/>
      <c r="G334" s="49"/>
      <c r="H334" s="49"/>
      <c r="I334" s="49"/>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c r="AQ334" s="5"/>
      <c r="AR334" s="5"/>
      <c r="AS334" s="5"/>
      <c r="AT334" s="5"/>
    </row>
    <row r="335" spans="1:46" s="26" customFormat="1" ht="4.5" customHeight="1" x14ac:dyDescent="0.25">
      <c r="A335" s="35"/>
    </row>
    <row r="336" spans="1:46" s="23" customFormat="1" ht="15" customHeight="1" x14ac:dyDescent="0.25">
      <c r="A336" s="18"/>
      <c r="B336" s="146" t="s">
        <v>145</v>
      </c>
      <c r="C336" s="146"/>
      <c r="D336" s="146"/>
      <c r="E336" s="146"/>
      <c r="F336" s="146"/>
      <c r="G336" s="146"/>
      <c r="H336" s="146"/>
      <c r="I336" s="146"/>
      <c r="J336" s="146"/>
      <c r="K336" s="146"/>
      <c r="L336" s="146"/>
      <c r="M336" s="146"/>
      <c r="N336" s="146"/>
      <c r="O336" s="146"/>
      <c r="P336" s="146"/>
      <c r="Q336" s="146"/>
      <c r="R336" s="146"/>
      <c r="S336" s="146"/>
      <c r="T336" s="146"/>
      <c r="U336" s="146"/>
      <c r="V336" s="146"/>
      <c r="W336" s="146"/>
      <c r="X336" s="146"/>
      <c r="Y336" s="146"/>
      <c r="Z336" s="146"/>
      <c r="AA336" s="146"/>
      <c r="AB336" s="146"/>
      <c r="AC336" s="146"/>
      <c r="AD336" s="146"/>
      <c r="AE336" s="146"/>
      <c r="AF336" s="146"/>
      <c r="AG336" s="146"/>
      <c r="AH336" s="146"/>
      <c r="AI336" s="146"/>
      <c r="AJ336" s="146"/>
      <c r="AK336" s="146"/>
      <c r="AL336" s="146"/>
      <c r="AM336" s="146"/>
      <c r="AN336" s="146"/>
      <c r="AO336" s="146"/>
      <c r="AP336" s="147"/>
    </row>
    <row r="337" spans="1:42" s="23" customFormat="1" ht="4.5" customHeight="1" x14ac:dyDescent="0.25">
      <c r="A337" s="18"/>
    </row>
    <row r="338" spans="1:42" s="23" customFormat="1" ht="24" customHeight="1" x14ac:dyDescent="0.25">
      <c r="A338" s="18">
        <v>35</v>
      </c>
      <c r="B338" s="251" t="s">
        <v>220</v>
      </c>
      <c r="C338" s="251"/>
      <c r="D338" s="251"/>
      <c r="E338" s="251"/>
      <c r="F338" s="251"/>
      <c r="G338" s="251"/>
      <c r="H338" s="251"/>
      <c r="I338" s="251"/>
      <c r="J338" s="251"/>
      <c r="K338" s="251"/>
      <c r="L338" s="251"/>
      <c r="M338" s="251"/>
      <c r="N338" s="251"/>
      <c r="O338" s="251"/>
      <c r="P338" s="251"/>
      <c r="Q338" s="251"/>
      <c r="R338" s="251"/>
      <c r="S338" s="251"/>
      <c r="T338" s="251"/>
      <c r="U338" s="251"/>
      <c r="V338" s="251"/>
      <c r="W338" s="251"/>
      <c r="X338" s="251"/>
      <c r="Y338" s="251"/>
      <c r="Z338" s="251"/>
      <c r="AA338" s="251"/>
      <c r="AB338" s="251"/>
      <c r="AC338" s="251"/>
      <c r="AD338" s="251"/>
      <c r="AE338" s="251"/>
      <c r="AF338" s="251"/>
      <c r="AG338" s="251"/>
      <c r="AH338" s="251"/>
      <c r="AI338" s="251"/>
      <c r="AJ338" s="251"/>
      <c r="AK338" s="251"/>
      <c r="AL338" s="251"/>
      <c r="AM338" s="251"/>
      <c r="AN338" s="251"/>
      <c r="AO338" s="251"/>
      <c r="AP338" s="251"/>
    </row>
    <row r="339" spans="1:42" s="23" customFormat="1" ht="4.5" customHeight="1" x14ac:dyDescent="0.25">
      <c r="A339" s="18"/>
    </row>
    <row r="340" spans="1:42" s="23" customFormat="1" ht="15" customHeight="1" x14ac:dyDescent="0.25">
      <c r="A340" s="28">
        <v>36</v>
      </c>
      <c r="B340" s="186" t="s">
        <v>229</v>
      </c>
      <c r="C340" s="134"/>
      <c r="D340" s="134"/>
      <c r="E340" s="134"/>
      <c r="F340" s="134"/>
      <c r="G340" s="134"/>
      <c r="H340" s="134"/>
      <c r="I340" s="134"/>
      <c r="J340" s="134"/>
      <c r="K340" s="134"/>
      <c r="L340" s="134"/>
      <c r="M340" s="134"/>
      <c r="N340" s="134"/>
      <c r="O340" s="134"/>
      <c r="P340" s="134"/>
      <c r="Q340" s="134"/>
      <c r="R340" s="134"/>
      <c r="S340" s="134"/>
      <c r="T340" s="134"/>
      <c r="U340" s="134"/>
      <c r="V340" s="134"/>
      <c r="W340" s="134"/>
      <c r="X340" s="134"/>
      <c r="Y340" s="134"/>
      <c r="Z340" s="134"/>
      <c r="AA340" s="134"/>
      <c r="AB340" s="134"/>
      <c r="AC340" s="134"/>
      <c r="AD340" s="134"/>
      <c r="AE340" s="134"/>
      <c r="AF340" s="134"/>
      <c r="AG340" s="134"/>
      <c r="AH340" s="134"/>
      <c r="AI340" s="134"/>
      <c r="AJ340" s="134"/>
      <c r="AK340" s="134"/>
      <c r="AL340" s="134"/>
      <c r="AM340" s="134"/>
      <c r="AN340" s="134"/>
      <c r="AO340" s="134"/>
      <c r="AP340" s="134"/>
    </row>
    <row r="341" spans="1:42" s="23" customFormat="1" ht="2.25" customHeight="1" x14ac:dyDescent="0.25">
      <c r="A341" s="18"/>
    </row>
    <row r="342" spans="1:42" s="23" customFormat="1" ht="12.75" customHeight="1" x14ac:dyDescent="0.25">
      <c r="A342" s="18"/>
      <c r="B342" s="325" t="s">
        <v>143</v>
      </c>
      <c r="C342" s="325"/>
      <c r="D342" s="325"/>
      <c r="E342" s="325"/>
      <c r="F342" s="325"/>
      <c r="G342" s="325"/>
      <c r="H342" s="325"/>
      <c r="I342" s="325"/>
      <c r="J342" s="325"/>
      <c r="K342" s="325"/>
      <c r="L342" s="325"/>
      <c r="M342" s="325"/>
      <c r="N342" s="325"/>
      <c r="O342" s="325"/>
      <c r="P342" s="325"/>
      <c r="Q342" s="325"/>
      <c r="R342" s="325"/>
      <c r="S342" s="325"/>
      <c r="T342" s="325"/>
      <c r="U342" s="325"/>
      <c r="V342" s="325"/>
      <c r="W342" s="325"/>
      <c r="X342" s="325"/>
      <c r="Y342" s="325"/>
      <c r="Z342" s="325"/>
      <c r="AA342" s="325"/>
      <c r="AB342" s="325"/>
      <c r="AC342" s="325"/>
      <c r="AD342" s="325"/>
      <c r="AE342" s="325"/>
      <c r="AF342" s="325"/>
      <c r="AG342" s="325"/>
      <c r="AH342" s="325"/>
      <c r="AI342" s="325"/>
      <c r="AJ342" s="325"/>
      <c r="AK342" s="325"/>
      <c r="AL342" s="325"/>
      <c r="AM342" s="325"/>
      <c r="AN342" s="325"/>
      <c r="AO342" s="325"/>
      <c r="AP342" s="325"/>
    </row>
    <row r="343" spans="1:42" s="23" customFormat="1" ht="2.25" customHeight="1" x14ac:dyDescent="0.25">
      <c r="A343" s="18"/>
    </row>
    <row r="344" spans="1:42" s="23" customFormat="1" ht="15" customHeight="1" x14ac:dyDescent="0.25">
      <c r="A344" s="18"/>
      <c r="B344" s="142" t="s">
        <v>89</v>
      </c>
      <c r="C344" s="162"/>
      <c r="D344" s="162"/>
      <c r="E344" s="162"/>
      <c r="F344" s="162"/>
      <c r="G344" s="162"/>
      <c r="H344" s="162"/>
      <c r="I344" s="162"/>
      <c r="J344" s="162"/>
      <c r="K344" s="162"/>
      <c r="L344" s="162"/>
      <c r="M344" s="162"/>
      <c r="N344" s="162"/>
      <c r="O344" s="162"/>
    </row>
    <row r="345" spans="1:42" s="23" customFormat="1" ht="15" customHeight="1" x14ac:dyDescent="0.25">
      <c r="A345" s="18"/>
      <c r="B345" s="162"/>
      <c r="C345" s="162"/>
      <c r="D345" s="162"/>
      <c r="E345" s="162"/>
      <c r="F345" s="162"/>
      <c r="G345" s="162"/>
      <c r="H345" s="162"/>
      <c r="I345" s="162"/>
      <c r="J345" s="162"/>
      <c r="K345" s="162"/>
      <c r="L345" s="162"/>
      <c r="M345" s="162"/>
      <c r="N345" s="162"/>
      <c r="O345" s="162"/>
      <c r="Q345" s="300"/>
      <c r="R345" s="327"/>
      <c r="S345" s="327"/>
      <c r="T345" s="328"/>
    </row>
    <row r="346" spans="1:42" s="23" customFormat="1" ht="2.25" customHeight="1" x14ac:dyDescent="0.25">
      <c r="A346" s="18"/>
    </row>
    <row r="347" spans="1:42" s="23" customFormat="1" ht="15" customHeight="1" x14ac:dyDescent="0.25">
      <c r="A347" s="18"/>
      <c r="B347" s="142" t="s">
        <v>90</v>
      </c>
      <c r="C347" s="162"/>
      <c r="D347" s="162"/>
      <c r="E347" s="162"/>
      <c r="F347" s="162"/>
      <c r="G347" s="162"/>
      <c r="H347" s="162"/>
      <c r="I347" s="162"/>
      <c r="J347" s="162"/>
      <c r="K347" s="162"/>
      <c r="L347" s="162"/>
      <c r="M347" s="162"/>
      <c r="N347" s="162"/>
      <c r="O347" s="162"/>
    </row>
    <row r="348" spans="1:42" s="23" customFormat="1" ht="15" customHeight="1" x14ac:dyDescent="0.25">
      <c r="A348" s="18"/>
      <c r="B348" s="162"/>
      <c r="C348" s="162"/>
      <c r="D348" s="162"/>
      <c r="E348" s="162"/>
      <c r="F348" s="162"/>
      <c r="G348" s="162"/>
      <c r="H348" s="162"/>
      <c r="I348" s="162"/>
      <c r="J348" s="162"/>
      <c r="K348" s="162"/>
      <c r="L348" s="162"/>
      <c r="M348" s="162"/>
      <c r="N348" s="162"/>
      <c r="O348" s="162"/>
      <c r="Q348" s="300"/>
      <c r="R348" s="327"/>
      <c r="S348" s="327"/>
      <c r="T348" s="328"/>
    </row>
    <row r="349" spans="1:42" s="23" customFormat="1" ht="2.25" customHeight="1" x14ac:dyDescent="0.25">
      <c r="A349" s="18"/>
    </row>
    <row r="350" spans="1:42" s="23" customFormat="1" ht="15" customHeight="1" x14ac:dyDescent="0.25">
      <c r="A350" s="18"/>
      <c r="B350" s="148" t="s">
        <v>91</v>
      </c>
      <c r="C350" s="134"/>
      <c r="D350" s="134"/>
      <c r="E350" s="134"/>
      <c r="F350" s="134"/>
      <c r="G350" s="134"/>
      <c r="H350" s="134"/>
      <c r="I350" s="134"/>
      <c r="J350" s="134"/>
      <c r="K350" s="134"/>
      <c r="L350" s="134"/>
      <c r="M350" s="134"/>
      <c r="N350" s="134"/>
      <c r="O350" s="134"/>
      <c r="Q350" s="234">
        <f>SUM(Q345,Q348)</f>
        <v>0</v>
      </c>
      <c r="R350" s="318"/>
      <c r="S350" s="318"/>
      <c r="T350" s="319"/>
    </row>
    <row r="351" spans="1:42" s="23" customFormat="1" ht="4.5" customHeight="1" x14ac:dyDescent="0.25">
      <c r="A351" s="18"/>
    </row>
    <row r="352" spans="1:42" s="23" customFormat="1" ht="15" customHeight="1" x14ac:dyDescent="0.25">
      <c r="A352" s="18">
        <v>37</v>
      </c>
      <c r="B352" s="186" t="s">
        <v>136</v>
      </c>
      <c r="C352" s="134"/>
      <c r="D352" s="134"/>
      <c r="E352" s="134"/>
      <c r="F352" s="134"/>
      <c r="G352" s="134"/>
      <c r="H352" s="134"/>
      <c r="I352" s="134"/>
      <c r="J352" s="134"/>
      <c r="K352" s="134"/>
      <c r="L352" s="134"/>
      <c r="M352" s="134"/>
      <c r="N352" s="134"/>
      <c r="O352" s="134"/>
      <c r="P352" s="134"/>
      <c r="Q352" s="134"/>
      <c r="R352" s="134"/>
      <c r="S352" s="134"/>
      <c r="T352" s="134"/>
      <c r="U352" s="134"/>
      <c r="V352" s="134"/>
      <c r="W352" s="134"/>
      <c r="X352" s="134"/>
      <c r="Y352" s="134"/>
      <c r="Z352" s="134"/>
      <c r="AA352" s="134"/>
      <c r="AB352" s="134"/>
      <c r="AC352" s="134"/>
      <c r="AD352" s="134"/>
      <c r="AE352" s="134"/>
      <c r="AF352" s="134"/>
      <c r="AG352" s="134"/>
      <c r="AH352" s="134"/>
      <c r="AI352" s="134"/>
      <c r="AJ352" s="134"/>
      <c r="AK352" s="134"/>
      <c r="AL352" s="134"/>
      <c r="AM352" s="134"/>
      <c r="AN352" s="134"/>
      <c r="AO352" s="134"/>
      <c r="AP352" s="134"/>
    </row>
    <row r="353" spans="1:42" s="23" customFormat="1" ht="2.25" customHeight="1" x14ac:dyDescent="0.25">
      <c r="A353" s="18"/>
    </row>
    <row r="354" spans="1:42" s="23" customFormat="1" ht="15" customHeight="1" x14ac:dyDescent="0.25">
      <c r="A354" s="18"/>
      <c r="B354" s="300"/>
      <c r="C354" s="301"/>
      <c r="D354" s="301"/>
      <c r="E354" s="302"/>
      <c r="G354" s="23" t="s">
        <v>237</v>
      </c>
    </row>
    <row r="355" spans="1:42" s="23" customFormat="1" ht="4.5" customHeight="1" x14ac:dyDescent="0.25">
      <c r="A355" s="18"/>
    </row>
    <row r="356" spans="1:42" s="23" customFormat="1" ht="15" customHeight="1" x14ac:dyDescent="0.25">
      <c r="A356" s="18">
        <v>38</v>
      </c>
      <c r="B356" s="186" t="s">
        <v>70</v>
      </c>
      <c r="C356" s="186"/>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6"/>
      <c r="Z356" s="186"/>
      <c r="AA356" s="186"/>
      <c r="AB356" s="186"/>
      <c r="AC356" s="186"/>
      <c r="AD356" s="186"/>
      <c r="AE356" s="186"/>
      <c r="AF356" s="186"/>
      <c r="AG356" s="186"/>
      <c r="AH356" s="186"/>
      <c r="AI356" s="186"/>
      <c r="AJ356" s="186"/>
      <c r="AK356" s="186"/>
      <c r="AL356" s="186"/>
      <c r="AM356" s="186"/>
      <c r="AN356" s="186"/>
      <c r="AO356" s="186"/>
      <c r="AP356" s="186"/>
    </row>
    <row r="357" spans="1:42" s="23" customFormat="1" ht="2.25" customHeight="1" x14ac:dyDescent="0.25">
      <c r="A357" s="18"/>
    </row>
    <row r="358" spans="1:42" s="23" customFormat="1" ht="15" customHeight="1" x14ac:dyDescent="0.25">
      <c r="A358" s="18"/>
      <c r="B358" s="300"/>
      <c r="C358" s="301"/>
      <c r="D358" s="301"/>
      <c r="E358" s="302"/>
      <c r="G358" s="23" t="s">
        <v>238</v>
      </c>
    </row>
    <row r="359" spans="1:42" s="23" customFormat="1" ht="4.5" customHeight="1" x14ac:dyDescent="0.25">
      <c r="A359" s="18"/>
    </row>
    <row r="360" spans="1:42" s="23" customFormat="1" ht="15" customHeight="1" x14ac:dyDescent="0.25">
      <c r="A360" s="18"/>
      <c r="B360" s="146" t="s">
        <v>19</v>
      </c>
      <c r="C360" s="146"/>
      <c r="D360" s="146"/>
      <c r="E360" s="146"/>
      <c r="F360" s="146"/>
      <c r="G360" s="146"/>
      <c r="H360" s="146"/>
      <c r="I360" s="146"/>
      <c r="J360" s="146"/>
      <c r="K360" s="146"/>
      <c r="L360" s="146"/>
      <c r="M360" s="146"/>
      <c r="N360" s="146"/>
      <c r="O360" s="146"/>
      <c r="P360" s="146"/>
      <c r="Q360" s="146"/>
      <c r="R360" s="146"/>
      <c r="S360" s="146"/>
      <c r="T360" s="146"/>
      <c r="U360" s="146"/>
      <c r="V360" s="146"/>
      <c r="W360" s="146"/>
      <c r="X360" s="146"/>
      <c r="Y360" s="146"/>
      <c r="Z360" s="146"/>
      <c r="AA360" s="146"/>
      <c r="AB360" s="146"/>
      <c r="AC360" s="146"/>
      <c r="AD360" s="146"/>
      <c r="AE360" s="146"/>
      <c r="AF360" s="146"/>
      <c r="AG360" s="146"/>
      <c r="AH360" s="146"/>
      <c r="AI360" s="146"/>
      <c r="AJ360" s="146"/>
      <c r="AK360" s="146"/>
      <c r="AL360" s="146"/>
      <c r="AM360" s="146"/>
      <c r="AN360" s="146"/>
      <c r="AO360" s="146"/>
      <c r="AP360" s="147"/>
    </row>
    <row r="361" spans="1:42" s="23" customFormat="1" ht="4.5" customHeight="1" x14ac:dyDescent="0.25">
      <c r="A361" s="18"/>
    </row>
    <row r="362" spans="1:42" s="23" customFormat="1" ht="12.75" customHeight="1" x14ac:dyDescent="0.25">
      <c r="A362" s="18">
        <v>39</v>
      </c>
      <c r="B362" s="250" t="s">
        <v>221</v>
      </c>
      <c r="C362" s="250"/>
      <c r="D362" s="250"/>
      <c r="E362" s="250"/>
      <c r="F362" s="250"/>
      <c r="G362" s="250"/>
      <c r="H362" s="250"/>
      <c r="I362" s="250"/>
      <c r="J362" s="250"/>
      <c r="K362" s="250"/>
      <c r="L362" s="250"/>
      <c r="M362" s="250"/>
      <c r="N362" s="250"/>
      <c r="O362" s="250"/>
      <c r="P362" s="250"/>
      <c r="Q362" s="250"/>
      <c r="R362" s="250"/>
      <c r="S362" s="250"/>
      <c r="T362" s="250"/>
      <c r="U362" s="250"/>
      <c r="V362" s="250"/>
      <c r="W362" s="250"/>
      <c r="X362" s="250"/>
      <c r="Y362" s="250"/>
      <c r="Z362" s="250"/>
      <c r="AA362" s="250"/>
      <c r="AB362" s="250"/>
      <c r="AC362" s="250"/>
      <c r="AD362" s="250"/>
      <c r="AE362" s="250"/>
      <c r="AF362" s="250"/>
      <c r="AG362" s="250"/>
      <c r="AH362" s="250"/>
      <c r="AI362" s="250"/>
      <c r="AJ362" s="250"/>
      <c r="AK362" s="250"/>
      <c r="AL362" s="250"/>
      <c r="AM362" s="250"/>
      <c r="AN362" s="250"/>
      <c r="AO362" s="250"/>
      <c r="AP362" s="250"/>
    </row>
    <row r="363" spans="1:42" s="23" customFormat="1" ht="12.75" customHeight="1" x14ac:dyDescent="0.25">
      <c r="A363" s="18"/>
      <c r="B363" s="162"/>
      <c r="C363" s="162"/>
      <c r="D363" s="162"/>
      <c r="E363" s="162"/>
      <c r="F363" s="162"/>
      <c r="G363" s="162"/>
      <c r="H363" s="162"/>
      <c r="I363" s="162"/>
      <c r="J363" s="162"/>
      <c r="K363" s="162"/>
      <c r="L363" s="162"/>
      <c r="M363" s="162"/>
      <c r="N363" s="162"/>
      <c r="O363" s="162"/>
      <c r="P363" s="162"/>
      <c r="Q363" s="162"/>
      <c r="R363" s="162"/>
      <c r="S363" s="162"/>
      <c r="T363" s="162"/>
      <c r="U363" s="162"/>
      <c r="V363" s="162"/>
      <c r="W363" s="162"/>
      <c r="X363" s="162"/>
      <c r="Y363" s="162"/>
      <c r="Z363" s="162"/>
      <c r="AA363" s="162"/>
      <c r="AB363" s="162"/>
      <c r="AC363" s="162"/>
      <c r="AD363" s="162"/>
      <c r="AE363" s="162"/>
      <c r="AF363" s="162"/>
      <c r="AG363" s="162"/>
      <c r="AH363" s="162"/>
      <c r="AI363" s="162"/>
      <c r="AJ363" s="162"/>
      <c r="AK363" s="162"/>
      <c r="AL363" s="162"/>
      <c r="AM363" s="162"/>
      <c r="AN363" s="162"/>
      <c r="AO363" s="162"/>
      <c r="AP363" s="162"/>
    </row>
    <row r="364" spans="1:42" s="23" customFormat="1" ht="4.5" customHeight="1" x14ac:dyDescent="0.25">
      <c r="A364" s="18"/>
    </row>
    <row r="365" spans="1:42" s="23" customFormat="1" ht="15" customHeight="1" x14ac:dyDescent="0.25">
      <c r="A365" s="18"/>
      <c r="B365" s="322" t="s">
        <v>165</v>
      </c>
      <c r="C365" s="134"/>
      <c r="D365" s="134"/>
      <c r="E365" s="134"/>
      <c r="F365" s="134"/>
      <c r="G365" s="134"/>
      <c r="H365" s="134"/>
      <c r="I365" s="134"/>
      <c r="J365" s="134"/>
      <c r="K365" s="134"/>
      <c r="L365" s="134"/>
      <c r="M365" s="134"/>
      <c r="N365" s="134"/>
      <c r="O365" s="134"/>
      <c r="P365" s="134"/>
      <c r="Q365" s="134"/>
      <c r="R365" s="134"/>
      <c r="S365" s="134"/>
      <c r="T365" s="134"/>
      <c r="U365" s="134"/>
      <c r="V365" s="134"/>
      <c r="W365" s="134"/>
      <c r="X365" s="134"/>
      <c r="Y365" s="134"/>
      <c r="Z365" s="134"/>
      <c r="AA365" s="134"/>
      <c r="AB365" s="134"/>
      <c r="AC365" s="134"/>
      <c r="AD365" s="134"/>
      <c r="AE365" s="134"/>
      <c r="AF365" s="134"/>
      <c r="AG365" s="134"/>
      <c r="AH365" s="134"/>
      <c r="AI365" s="134"/>
      <c r="AJ365" s="134"/>
      <c r="AK365" s="134"/>
      <c r="AL365" s="134"/>
      <c r="AM365" s="134"/>
      <c r="AN365" s="134"/>
      <c r="AO365" s="134"/>
      <c r="AP365" s="134"/>
    </row>
    <row r="366" spans="1:42" s="23" customFormat="1" ht="2.25" customHeight="1" x14ac:dyDescent="0.25">
      <c r="A366" s="18"/>
    </row>
    <row r="367" spans="1:42" s="23" customFormat="1" ht="15" customHeight="1" x14ac:dyDescent="0.25">
      <c r="A367" s="18"/>
      <c r="B367" s="142" t="s">
        <v>95</v>
      </c>
      <c r="C367" s="134"/>
      <c r="D367" s="134"/>
      <c r="E367" s="134"/>
      <c r="F367" s="134"/>
      <c r="G367" s="134"/>
      <c r="H367" s="134"/>
      <c r="I367" s="134"/>
      <c r="J367" s="134"/>
      <c r="K367" s="134"/>
      <c r="L367" s="134"/>
      <c r="M367" s="134"/>
      <c r="N367" s="134"/>
      <c r="O367" s="134"/>
    </row>
    <row r="368" spans="1:42" s="23" customFormat="1" ht="15" customHeight="1" x14ac:dyDescent="0.25">
      <c r="A368" s="18"/>
      <c r="B368" s="134"/>
      <c r="C368" s="134"/>
      <c r="D368" s="134"/>
      <c r="E368" s="134"/>
      <c r="F368" s="134"/>
      <c r="G368" s="134"/>
      <c r="H368" s="134"/>
      <c r="I368" s="134"/>
      <c r="J368" s="134"/>
      <c r="K368" s="134"/>
      <c r="L368" s="134"/>
      <c r="M368" s="134"/>
      <c r="N368" s="134"/>
      <c r="O368" s="134"/>
      <c r="Q368" s="257">
        <f>IF(Q345=0,0,IF(Q345&lt;501,(Q345*4),IF(Q345&lt;1001,(2000+(3*(Q345-500))),IF(Q345&lt;1501,(3500+(2*(Q345-1000))),(4500+(1.5*(Q345-1000)))))))</f>
        <v>0</v>
      </c>
      <c r="R368" s="258"/>
      <c r="S368" s="258"/>
      <c r="T368" s="258"/>
      <c r="U368" s="258"/>
      <c r="V368" s="259"/>
      <c r="W368" s="134" t="s">
        <v>40</v>
      </c>
      <c r="X368" s="134"/>
    </row>
    <row r="369" spans="1:42" s="23" customFormat="1" ht="2.25" customHeight="1" x14ac:dyDescent="0.25">
      <c r="A369" s="18"/>
      <c r="N369" s="22"/>
    </row>
    <row r="370" spans="1:42" s="23" customFormat="1" ht="15" customHeight="1" x14ac:dyDescent="0.25">
      <c r="A370" s="18"/>
      <c r="B370" s="142" t="s">
        <v>96</v>
      </c>
      <c r="C370" s="134"/>
      <c r="D370" s="134"/>
      <c r="E370" s="134"/>
      <c r="F370" s="134"/>
      <c r="G370" s="134"/>
      <c r="H370" s="134"/>
      <c r="I370" s="134"/>
      <c r="J370" s="134"/>
      <c r="K370" s="134"/>
      <c r="L370" s="134"/>
      <c r="M370" s="134"/>
      <c r="N370" s="134"/>
      <c r="O370" s="134"/>
      <c r="Q370" s="257">
        <f>IF(Q348=0,0,IF(Q348&lt;501,(Q348*8),IF(Q348&lt;1001,(2*(2000+(3*(Q348-500)))),IF(Q348&lt;1501,(2*(3500+(2*(Q348-1000)))),(2*(4500+(1.5*(Q348-1500))))))))</f>
        <v>0</v>
      </c>
      <c r="R370" s="258"/>
      <c r="S370" s="258"/>
      <c r="T370" s="258"/>
      <c r="U370" s="258"/>
      <c r="V370" s="259"/>
      <c r="W370" s="134" t="s">
        <v>40</v>
      </c>
      <c r="X370" s="134"/>
    </row>
    <row r="371" spans="1:42" s="23" customFormat="1" ht="2.25" customHeight="1" x14ac:dyDescent="0.25">
      <c r="A371" s="18"/>
      <c r="N371" s="22"/>
    </row>
    <row r="372" spans="1:42" s="23" customFormat="1" ht="15" customHeight="1" x14ac:dyDescent="0.25">
      <c r="A372" s="18"/>
      <c r="B372" s="142" t="s">
        <v>28</v>
      </c>
      <c r="C372" s="134"/>
      <c r="D372" s="134"/>
      <c r="E372" s="134"/>
      <c r="F372" s="134"/>
      <c r="G372" s="134"/>
      <c r="H372" s="134"/>
      <c r="I372" s="134"/>
      <c r="J372" s="134"/>
      <c r="K372" s="134"/>
      <c r="L372" s="134"/>
      <c r="M372" s="134"/>
      <c r="N372" s="134"/>
      <c r="O372" s="134"/>
      <c r="Q372" s="257">
        <f>SUM(Q368,Q370)</f>
        <v>0</v>
      </c>
      <c r="R372" s="258"/>
      <c r="S372" s="258"/>
      <c r="T372" s="258"/>
      <c r="U372" s="258"/>
      <c r="V372" s="259"/>
      <c r="W372" s="134" t="s">
        <v>40</v>
      </c>
      <c r="X372" s="134"/>
    </row>
    <row r="373" spans="1:42" s="23" customFormat="1" ht="4.5" customHeight="1" x14ac:dyDescent="0.25">
      <c r="A373" s="18"/>
    </row>
    <row r="374" spans="1:42" s="23" customFormat="1" ht="15" customHeight="1" x14ac:dyDescent="0.25">
      <c r="A374" s="18"/>
      <c r="B374" s="322" t="s">
        <v>26</v>
      </c>
      <c r="C374" s="322"/>
      <c r="D374" s="322"/>
      <c r="E374" s="322"/>
      <c r="F374" s="322"/>
      <c r="G374" s="322"/>
      <c r="H374" s="322"/>
      <c r="I374" s="322"/>
      <c r="J374" s="322"/>
      <c r="K374" s="322"/>
      <c r="L374" s="322"/>
      <c r="M374" s="322"/>
      <c r="N374" s="322"/>
      <c r="O374" s="322"/>
      <c r="P374" s="322"/>
      <c r="Q374" s="322"/>
      <c r="R374" s="322"/>
      <c r="S374" s="322"/>
      <c r="T374" s="322"/>
      <c r="U374" s="322"/>
      <c r="V374" s="322"/>
      <c r="W374" s="322"/>
      <c r="X374" s="322"/>
      <c r="Y374" s="322"/>
      <c r="Z374" s="322"/>
      <c r="AA374" s="322"/>
      <c r="AB374" s="322"/>
      <c r="AC374" s="322"/>
      <c r="AD374" s="322"/>
      <c r="AE374" s="322"/>
      <c r="AF374" s="322"/>
      <c r="AG374" s="322"/>
      <c r="AH374" s="322"/>
      <c r="AI374" s="322"/>
      <c r="AJ374" s="322"/>
      <c r="AK374" s="322"/>
      <c r="AL374" s="322"/>
      <c r="AM374" s="322"/>
      <c r="AN374" s="322"/>
      <c r="AO374" s="322"/>
      <c r="AP374" s="134"/>
    </row>
    <row r="375" spans="1:42" s="23" customFormat="1" ht="2.25" customHeight="1" x14ac:dyDescent="0.25">
      <c r="A375" s="18"/>
    </row>
    <row r="376" spans="1:42" s="23" customFormat="1" ht="15" customHeight="1" x14ac:dyDescent="0.25">
      <c r="A376" s="18"/>
      <c r="B376" s="148" t="s">
        <v>74</v>
      </c>
      <c r="C376" s="134"/>
      <c r="D376" s="134"/>
      <c r="E376" s="134"/>
      <c r="F376" s="134"/>
      <c r="G376" s="134"/>
      <c r="H376" s="134"/>
      <c r="I376" s="134"/>
      <c r="J376" s="134"/>
      <c r="K376" s="134"/>
      <c r="L376" s="134"/>
      <c r="M376" s="134"/>
      <c r="N376" s="134"/>
      <c r="O376" s="134"/>
      <c r="Q376" s="257">
        <f>B354*1.2</f>
        <v>0</v>
      </c>
      <c r="R376" s="258"/>
      <c r="S376" s="258"/>
      <c r="T376" s="258"/>
      <c r="U376" s="258"/>
      <c r="V376" s="259"/>
      <c r="W376" s="134" t="s">
        <v>40</v>
      </c>
      <c r="X376" s="134"/>
    </row>
    <row r="377" spans="1:42" s="23" customFormat="1" ht="2.25" customHeight="1" x14ac:dyDescent="0.25">
      <c r="A377" s="18"/>
      <c r="N377" s="22"/>
    </row>
    <row r="378" spans="1:42" s="23" customFormat="1" ht="15" customHeight="1" x14ac:dyDescent="0.25">
      <c r="A378" s="18"/>
      <c r="B378" s="148" t="s">
        <v>29</v>
      </c>
      <c r="C378" s="134"/>
      <c r="D378" s="134"/>
      <c r="E378" s="134"/>
      <c r="F378" s="134"/>
      <c r="G378" s="134"/>
      <c r="H378" s="134"/>
      <c r="I378" s="134"/>
      <c r="J378" s="134"/>
      <c r="K378" s="134"/>
      <c r="L378" s="134"/>
      <c r="M378" s="134"/>
      <c r="N378" s="134"/>
      <c r="O378" s="134"/>
      <c r="Q378" s="257">
        <f>B358*24</f>
        <v>0</v>
      </c>
      <c r="R378" s="258"/>
      <c r="S378" s="258"/>
      <c r="T378" s="258"/>
      <c r="U378" s="258"/>
      <c r="V378" s="259"/>
      <c r="W378" s="134" t="s">
        <v>40</v>
      </c>
      <c r="X378" s="134"/>
    </row>
    <row r="379" spans="1:42" s="23" customFormat="1" ht="4.5" customHeight="1" x14ac:dyDescent="0.25">
      <c r="A379" s="18"/>
    </row>
    <row r="380" spans="1:42" s="23" customFormat="1" ht="12.75" customHeight="1" x14ac:dyDescent="0.25">
      <c r="A380" s="142"/>
      <c r="B380" s="142"/>
      <c r="C380" s="142"/>
      <c r="D380" s="142"/>
      <c r="E380" s="142"/>
      <c r="F380" s="142"/>
      <c r="G380" s="142"/>
      <c r="H380" s="142"/>
      <c r="I380" s="142"/>
      <c r="J380" s="142"/>
      <c r="K380" s="142"/>
      <c r="L380" s="142"/>
      <c r="M380" s="142"/>
      <c r="N380" s="142"/>
      <c r="O380" s="142"/>
      <c r="P380" s="142"/>
      <c r="Q380" s="142"/>
      <c r="R380" s="142"/>
      <c r="S380" s="142"/>
      <c r="T380" s="142"/>
      <c r="U380" s="142"/>
      <c r="V380" s="142"/>
      <c r="W380" s="142"/>
      <c r="X380" s="142"/>
      <c r="Y380" s="142"/>
      <c r="Z380" s="142"/>
      <c r="AA380" s="142"/>
      <c r="AB380" s="142"/>
      <c r="AC380" s="142"/>
      <c r="AD380" s="142"/>
      <c r="AE380" s="142"/>
      <c r="AF380" s="142"/>
      <c r="AG380" s="142"/>
      <c r="AH380" s="142"/>
      <c r="AI380" s="142"/>
      <c r="AJ380" s="142"/>
      <c r="AK380" s="142"/>
      <c r="AL380" s="142"/>
      <c r="AM380" s="142"/>
      <c r="AN380" s="142"/>
      <c r="AO380" s="142"/>
      <c r="AP380" s="142"/>
    </row>
    <row r="381" spans="1:42" s="23" customFormat="1" ht="15" customHeight="1" x14ac:dyDescent="0.25">
      <c r="A381" s="18"/>
      <c r="B381" s="146" t="s">
        <v>30</v>
      </c>
      <c r="C381" s="146"/>
      <c r="D381" s="146"/>
      <c r="E381" s="146"/>
      <c r="F381" s="146"/>
      <c r="G381" s="146"/>
      <c r="H381" s="146"/>
      <c r="I381" s="146"/>
      <c r="J381" s="146"/>
      <c r="K381" s="146"/>
      <c r="L381" s="146"/>
      <c r="M381" s="146"/>
      <c r="N381" s="146"/>
      <c r="O381" s="146"/>
      <c r="P381" s="146"/>
      <c r="Q381" s="146"/>
      <c r="R381" s="146"/>
      <c r="S381" s="146"/>
      <c r="T381" s="146"/>
      <c r="U381" s="146"/>
      <c r="V381" s="146"/>
      <c r="W381" s="146"/>
      <c r="X381" s="146"/>
      <c r="Y381" s="146"/>
      <c r="Z381" s="146"/>
      <c r="AA381" s="146"/>
      <c r="AB381" s="146"/>
      <c r="AC381" s="146"/>
      <c r="AD381" s="146"/>
      <c r="AE381" s="146"/>
      <c r="AF381" s="146"/>
      <c r="AG381" s="146"/>
      <c r="AH381" s="146"/>
      <c r="AI381" s="146"/>
      <c r="AJ381" s="146"/>
      <c r="AK381" s="146"/>
      <c r="AL381" s="146"/>
      <c r="AM381" s="146"/>
      <c r="AN381" s="146"/>
      <c r="AO381" s="146"/>
      <c r="AP381" s="147"/>
    </row>
    <row r="382" spans="1:42" s="23" customFormat="1" ht="4.5" customHeight="1" x14ac:dyDescent="0.25">
      <c r="A382" s="18"/>
    </row>
    <row r="383" spans="1:42" s="23" customFormat="1" ht="27" customHeight="1" x14ac:dyDescent="0.25">
      <c r="A383" s="18">
        <v>40</v>
      </c>
      <c r="B383" s="251" t="s">
        <v>222</v>
      </c>
      <c r="C383" s="251"/>
      <c r="D383" s="251"/>
      <c r="E383" s="251"/>
      <c r="F383" s="251"/>
      <c r="G383" s="251"/>
      <c r="H383" s="251"/>
      <c r="I383" s="251"/>
      <c r="J383" s="251"/>
      <c r="K383" s="251"/>
      <c r="L383" s="251"/>
      <c r="M383" s="251"/>
      <c r="N383" s="251"/>
      <c r="O383" s="251"/>
      <c r="P383" s="251"/>
      <c r="Q383" s="251"/>
      <c r="R383" s="251"/>
      <c r="S383" s="251"/>
      <c r="T383" s="251"/>
      <c r="U383" s="251"/>
      <c r="V383" s="251"/>
      <c r="W383" s="251"/>
      <c r="X383" s="251"/>
      <c r="Y383" s="251"/>
      <c r="Z383" s="251"/>
      <c r="AA383" s="251"/>
      <c r="AB383" s="251"/>
      <c r="AC383" s="251"/>
      <c r="AD383" s="251"/>
      <c r="AE383" s="251"/>
      <c r="AF383" s="251"/>
      <c r="AG383" s="251"/>
      <c r="AH383" s="251"/>
      <c r="AI383" s="251"/>
      <c r="AJ383" s="251"/>
      <c r="AK383" s="251"/>
      <c r="AL383" s="251"/>
      <c r="AM383" s="251"/>
      <c r="AN383" s="251"/>
      <c r="AO383" s="251"/>
      <c r="AP383" s="251"/>
    </row>
    <row r="384" spans="1:42" s="23" customFormat="1" ht="4.5" customHeight="1" x14ac:dyDescent="0.25">
      <c r="A384" s="18"/>
    </row>
    <row r="385" spans="1:42" s="23" customFormat="1" ht="15" customHeight="1" x14ac:dyDescent="0.25">
      <c r="A385" s="18"/>
      <c r="B385" s="250" t="s">
        <v>167</v>
      </c>
      <c r="C385" s="250"/>
      <c r="D385" s="250"/>
      <c r="E385" s="250"/>
      <c r="F385" s="250"/>
      <c r="G385" s="250"/>
      <c r="H385" s="250"/>
      <c r="I385" s="250"/>
      <c r="J385" s="250"/>
      <c r="K385" s="250"/>
      <c r="L385" s="250"/>
      <c r="M385" s="250"/>
      <c r="N385" s="250"/>
      <c r="O385" s="250"/>
      <c r="P385" s="250"/>
      <c r="Q385" s="250"/>
      <c r="R385" s="250"/>
      <c r="S385" s="250"/>
      <c r="T385" s="250"/>
      <c r="U385" s="250"/>
      <c r="V385" s="250"/>
      <c r="W385" s="250"/>
      <c r="X385" s="250"/>
      <c r="Y385" s="250"/>
      <c r="Z385" s="250"/>
      <c r="AA385" s="250"/>
      <c r="AB385" s="250"/>
      <c r="AC385" s="250"/>
      <c r="AD385" s="250"/>
      <c r="AE385" s="250"/>
      <c r="AF385" s="250"/>
      <c r="AG385" s="250"/>
      <c r="AH385" s="250"/>
      <c r="AI385" s="250"/>
      <c r="AJ385" s="250"/>
      <c r="AK385" s="250"/>
      <c r="AL385" s="250"/>
      <c r="AM385" s="250"/>
      <c r="AN385" s="250"/>
      <c r="AO385" s="250"/>
      <c r="AP385" s="250"/>
    </row>
    <row r="386" spans="1:42" s="23" customFormat="1" ht="12.75" customHeight="1" x14ac:dyDescent="0.25">
      <c r="A386" s="18"/>
      <c r="B386" s="162"/>
      <c r="C386" s="162"/>
      <c r="D386" s="162"/>
      <c r="E386" s="162"/>
      <c r="F386" s="162"/>
      <c r="G386" s="162"/>
      <c r="H386" s="162"/>
      <c r="I386" s="162"/>
      <c r="J386" s="162"/>
      <c r="K386" s="162"/>
      <c r="L386" s="162"/>
      <c r="M386" s="162"/>
      <c r="N386" s="162"/>
      <c r="O386" s="162"/>
      <c r="P386" s="162"/>
      <c r="Q386" s="162"/>
      <c r="R386" s="162"/>
      <c r="S386" s="162"/>
      <c r="T386" s="162"/>
      <c r="U386" s="162"/>
      <c r="V386" s="162"/>
      <c r="W386" s="162"/>
      <c r="X386" s="162"/>
      <c r="Y386" s="162"/>
      <c r="Z386" s="162"/>
      <c r="AA386" s="162"/>
      <c r="AB386" s="162"/>
      <c r="AC386" s="162"/>
      <c r="AD386" s="162"/>
      <c r="AE386" s="162"/>
      <c r="AF386" s="162"/>
      <c r="AG386" s="162"/>
      <c r="AH386" s="162"/>
      <c r="AI386" s="162"/>
      <c r="AJ386" s="162"/>
      <c r="AK386" s="162"/>
      <c r="AL386" s="162"/>
      <c r="AM386" s="162"/>
      <c r="AN386" s="162"/>
      <c r="AO386" s="162"/>
      <c r="AP386" s="162"/>
    </row>
    <row r="387" spans="1:42" s="23" customFormat="1" ht="4.5" customHeight="1" x14ac:dyDescent="0.25">
      <c r="A387" s="18"/>
    </row>
    <row r="388" spans="1:42" s="23" customFormat="1" ht="15" customHeight="1" x14ac:dyDescent="0.25">
      <c r="A388" s="18">
        <v>41</v>
      </c>
      <c r="B388" s="170" t="s">
        <v>192</v>
      </c>
      <c r="C388" s="170"/>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row>
    <row r="389" spans="1:42" s="23" customFormat="1" ht="15" customHeight="1" x14ac:dyDescent="0.25">
      <c r="A389" s="18"/>
      <c r="B389" s="170"/>
      <c r="C389" s="170"/>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row>
    <row r="390" spans="1:42" s="64" customFormat="1" ht="28.5" customHeight="1" x14ac:dyDescent="0.25">
      <c r="A390" s="18"/>
      <c r="B390" s="140" t="s">
        <v>234</v>
      </c>
      <c r="C390" s="141"/>
      <c r="D390" s="141"/>
      <c r="E390" s="141"/>
      <c r="F390" s="141"/>
      <c r="G390" s="141"/>
      <c r="H390" s="141"/>
      <c r="I390" s="141"/>
      <c r="J390" s="141"/>
      <c r="K390" s="141"/>
      <c r="L390" s="141"/>
      <c r="M390" s="141"/>
      <c r="N390" s="141"/>
      <c r="O390" s="141"/>
      <c r="P390" s="141"/>
      <c r="Q390" s="141"/>
      <c r="R390" s="141"/>
      <c r="S390" s="141"/>
      <c r="T390" s="141"/>
      <c r="U390" s="141"/>
      <c r="V390" s="141"/>
      <c r="W390" s="141"/>
      <c r="X390" s="141"/>
      <c r="Y390" s="141"/>
      <c r="Z390" s="141"/>
      <c r="AA390" s="141"/>
      <c r="AB390" s="141"/>
      <c r="AC390" s="141"/>
      <c r="AD390" s="141"/>
      <c r="AE390" s="141"/>
      <c r="AF390" s="141"/>
      <c r="AG390" s="141"/>
      <c r="AH390" s="141"/>
      <c r="AI390" s="141"/>
      <c r="AJ390" s="141"/>
      <c r="AK390" s="141"/>
      <c r="AL390" s="141"/>
      <c r="AM390" s="141"/>
      <c r="AN390" s="141"/>
      <c r="AO390" s="141"/>
      <c r="AP390" s="141"/>
    </row>
    <row r="391" spans="1:42" s="23" customFormat="1" ht="2.25" customHeight="1" x14ac:dyDescent="0.25">
      <c r="A391" s="18"/>
    </row>
    <row r="392" spans="1:42" s="64" customFormat="1" ht="15" customHeight="1" x14ac:dyDescent="0.25">
      <c r="A392" s="18"/>
      <c r="B392" s="220" t="s">
        <v>193</v>
      </c>
      <c r="C392" s="220"/>
      <c r="D392" s="220"/>
      <c r="E392" s="220"/>
      <c r="F392" s="220"/>
      <c r="G392" s="80"/>
      <c r="I392" s="126" t="s">
        <v>31</v>
      </c>
      <c r="J392" s="126"/>
      <c r="K392" s="126"/>
      <c r="L392" s="126"/>
      <c r="M392" s="126"/>
      <c r="N392" s="126"/>
      <c r="O392" s="126"/>
      <c r="P392" s="126"/>
      <c r="Q392" s="126"/>
      <c r="S392" s="249" t="s">
        <v>32</v>
      </c>
      <c r="T392" s="249"/>
      <c r="U392" s="249"/>
      <c r="V392" s="249"/>
      <c r="X392" s="231" t="s">
        <v>33</v>
      </c>
      <c r="Y392" s="231"/>
      <c r="Z392" s="231"/>
      <c r="AA392" s="231"/>
      <c r="AB392" s="231"/>
      <c r="AC392" s="231"/>
      <c r="AD392" s="231"/>
      <c r="AE392" s="231"/>
      <c r="AF392" s="231"/>
      <c r="AG392" s="231"/>
      <c r="AH392" s="231"/>
      <c r="AI392" s="231"/>
      <c r="AJ392" s="231"/>
      <c r="AK392" s="231"/>
      <c r="AL392" s="231"/>
      <c r="AM392" s="231"/>
      <c r="AN392" s="231"/>
    </row>
    <row r="393" spans="1:42" s="64" customFormat="1" ht="15" customHeight="1" x14ac:dyDescent="0.25">
      <c r="A393" s="18"/>
      <c r="B393" s="220"/>
      <c r="C393" s="220"/>
      <c r="D393" s="220"/>
      <c r="E393" s="220"/>
      <c r="F393" s="220"/>
      <c r="I393" s="126"/>
      <c r="J393" s="126"/>
      <c r="K393" s="126"/>
      <c r="L393" s="126"/>
      <c r="M393" s="126"/>
      <c r="N393" s="126"/>
      <c r="O393" s="126"/>
      <c r="P393" s="126"/>
      <c r="Q393" s="126"/>
      <c r="S393" s="249"/>
      <c r="T393" s="249"/>
      <c r="U393" s="249"/>
      <c r="V393" s="249"/>
      <c r="X393" s="231"/>
      <c r="Y393" s="231"/>
      <c r="Z393" s="231"/>
      <c r="AA393" s="231"/>
      <c r="AB393" s="231"/>
      <c r="AC393" s="231"/>
      <c r="AD393" s="231"/>
      <c r="AE393" s="231"/>
      <c r="AF393" s="231"/>
      <c r="AG393" s="231"/>
      <c r="AH393" s="231"/>
      <c r="AI393" s="231"/>
      <c r="AJ393" s="231"/>
      <c r="AK393" s="231"/>
      <c r="AL393" s="231"/>
      <c r="AM393" s="231"/>
      <c r="AN393" s="231"/>
    </row>
    <row r="394" spans="1:42" s="64" customFormat="1" ht="2.25" customHeight="1" x14ac:dyDescent="0.25">
      <c r="A394" s="18"/>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row>
    <row r="395" spans="1:42" s="64" customFormat="1" ht="15" customHeight="1" x14ac:dyDescent="0.25">
      <c r="A395" s="18"/>
      <c r="B395" s="237"/>
      <c r="C395" s="238"/>
      <c r="D395" s="238"/>
      <c r="E395" s="239"/>
      <c r="I395" s="243"/>
      <c r="J395" s="244"/>
      <c r="K395" s="244"/>
      <c r="L395" s="244"/>
      <c r="M395" s="244"/>
      <c r="N395" s="245"/>
      <c r="O395" s="99" t="s">
        <v>40</v>
      </c>
      <c r="P395" s="99"/>
      <c r="Q395" s="97"/>
      <c r="R395" s="97"/>
      <c r="S395" s="246"/>
      <c r="T395" s="247"/>
      <c r="U395" s="247"/>
      <c r="V395" s="248"/>
      <c r="W395" s="91"/>
      <c r="X395" s="92"/>
      <c r="Y395" s="92"/>
      <c r="Z395" s="92"/>
      <c r="AA395" s="92"/>
      <c r="AB395" s="92"/>
      <c r="AC395" s="92"/>
      <c r="AD395" s="92"/>
      <c r="AE395" s="92"/>
      <c r="AF395" s="226">
        <f>IF(S395=0,I395,IF(S395&lt;1920,I395*0.7,IF(S395&lt;1970,I395*0.9,I395)))</f>
        <v>0</v>
      </c>
      <c r="AG395" s="227"/>
      <c r="AH395" s="227"/>
      <c r="AI395" s="227"/>
      <c r="AJ395" s="227"/>
      <c r="AK395" s="228"/>
      <c r="AL395" s="229" t="s">
        <v>40</v>
      </c>
      <c r="AM395" s="230"/>
    </row>
    <row r="396" spans="1:42" s="66" customFormat="1" ht="2.25" customHeight="1" x14ac:dyDescent="0.25">
      <c r="A396" s="55"/>
      <c r="AD396" s="95"/>
      <c r="AE396" s="95"/>
      <c r="AF396" s="99"/>
      <c r="AG396" s="99"/>
      <c r="AH396" s="99"/>
      <c r="AI396" s="99"/>
      <c r="AJ396" s="99"/>
      <c r="AK396" s="99"/>
      <c r="AL396" s="99"/>
      <c r="AM396" s="99"/>
    </row>
    <row r="397" spans="1:42" s="64" customFormat="1" ht="15" customHeight="1" x14ac:dyDescent="0.25">
      <c r="A397" s="18"/>
      <c r="B397" s="237"/>
      <c r="C397" s="238"/>
      <c r="D397" s="238"/>
      <c r="E397" s="239"/>
      <c r="I397" s="180"/>
      <c r="J397" s="181"/>
      <c r="K397" s="181"/>
      <c r="L397" s="181"/>
      <c r="M397" s="181"/>
      <c r="N397" s="182"/>
      <c r="O397" s="66" t="s">
        <v>40</v>
      </c>
      <c r="P397" s="66"/>
      <c r="S397" s="183"/>
      <c r="T397" s="184"/>
      <c r="U397" s="184"/>
      <c r="V397" s="185"/>
      <c r="W397" s="49"/>
      <c r="AF397" s="226">
        <f>IF(S397=0,I397,IF(S397&lt;1920,I397*0.7,IF(S397&lt;1970,I397*0.9,I397)))</f>
        <v>0</v>
      </c>
      <c r="AG397" s="227"/>
      <c r="AH397" s="227"/>
      <c r="AI397" s="227"/>
      <c r="AJ397" s="227"/>
      <c r="AK397" s="228"/>
      <c r="AL397" s="229" t="s">
        <v>40</v>
      </c>
      <c r="AM397" s="230"/>
    </row>
    <row r="398" spans="1:42" s="64" customFormat="1" ht="2.25" customHeight="1" x14ac:dyDescent="0.25">
      <c r="A398" s="18"/>
      <c r="G398" s="56"/>
      <c r="H398" s="56"/>
      <c r="I398" s="56"/>
      <c r="J398" s="56"/>
      <c r="K398" s="56"/>
      <c r="L398" s="56"/>
      <c r="O398" s="66"/>
      <c r="P398" s="66"/>
      <c r="T398" s="57"/>
      <c r="U398" s="57"/>
      <c r="V398" s="57"/>
      <c r="W398" s="57"/>
      <c r="AD398" s="94"/>
      <c r="AE398" s="94"/>
      <c r="AF398" s="100"/>
      <c r="AG398" s="100"/>
      <c r="AH398" s="100"/>
      <c r="AI398" s="100"/>
      <c r="AJ398" s="100"/>
      <c r="AK398" s="100"/>
      <c r="AL398" s="99"/>
      <c r="AM398" s="99"/>
    </row>
    <row r="399" spans="1:42" s="64" customFormat="1" ht="15" customHeight="1" x14ac:dyDescent="0.25">
      <c r="A399" s="18"/>
      <c r="B399" s="237"/>
      <c r="C399" s="238"/>
      <c r="D399" s="238"/>
      <c r="E399" s="239"/>
      <c r="I399" s="180"/>
      <c r="J399" s="181"/>
      <c r="K399" s="181"/>
      <c r="L399" s="181"/>
      <c r="M399" s="181"/>
      <c r="N399" s="182"/>
      <c r="O399" s="66" t="s">
        <v>40</v>
      </c>
      <c r="P399" s="66"/>
      <c r="S399" s="183"/>
      <c r="T399" s="184"/>
      <c r="U399" s="184"/>
      <c r="V399" s="185"/>
      <c r="W399" s="49"/>
      <c r="AF399" s="226">
        <f>IF(S399=0,I399,IF(S399&lt;1920,I399*0.7,IF(S399&lt;1970,I399*0.9,I399)))</f>
        <v>0</v>
      </c>
      <c r="AG399" s="227"/>
      <c r="AH399" s="227"/>
      <c r="AI399" s="227"/>
      <c r="AJ399" s="227"/>
      <c r="AK399" s="228"/>
      <c r="AL399" s="229" t="s">
        <v>40</v>
      </c>
      <c r="AM399" s="230"/>
    </row>
    <row r="400" spans="1:42" s="64" customFormat="1" ht="2.25" customHeight="1" x14ac:dyDescent="0.25">
      <c r="A400" s="18"/>
      <c r="B400" s="66"/>
      <c r="C400" s="66"/>
      <c r="D400" s="66"/>
      <c r="E400" s="66"/>
      <c r="F400" s="66"/>
      <c r="G400" s="66"/>
      <c r="H400" s="66"/>
      <c r="I400" s="66"/>
      <c r="J400" s="66"/>
      <c r="K400" s="66"/>
      <c r="L400" s="66"/>
      <c r="O400" s="66"/>
      <c r="P400" s="66"/>
      <c r="T400" s="66"/>
      <c r="U400" s="66"/>
      <c r="V400" s="66"/>
      <c r="W400" s="66"/>
      <c r="AD400" s="95"/>
      <c r="AE400" s="95"/>
      <c r="AF400" s="99"/>
      <c r="AG400" s="99"/>
      <c r="AH400" s="99"/>
      <c r="AI400" s="99"/>
      <c r="AJ400" s="99"/>
      <c r="AK400" s="99"/>
      <c r="AL400" s="99"/>
      <c r="AM400" s="95"/>
    </row>
    <row r="401" spans="1:42" s="64" customFormat="1" ht="15" customHeight="1" x14ac:dyDescent="0.25">
      <c r="A401" s="18"/>
      <c r="B401" s="237"/>
      <c r="C401" s="238"/>
      <c r="D401" s="238"/>
      <c r="E401" s="239"/>
      <c r="I401" s="180"/>
      <c r="J401" s="181"/>
      <c r="K401" s="181"/>
      <c r="L401" s="181"/>
      <c r="M401" s="181"/>
      <c r="N401" s="182"/>
      <c r="O401" s="66" t="s">
        <v>40</v>
      </c>
      <c r="P401" s="66"/>
      <c r="S401" s="183"/>
      <c r="T401" s="184"/>
      <c r="U401" s="184"/>
      <c r="V401" s="185"/>
      <c r="W401" s="49"/>
      <c r="AF401" s="226">
        <f>IF(S401=0,I401,IF(S401&lt;1920,I401*0.7,IF(S401&lt;1970,I401*0.9,I401)))</f>
        <v>0</v>
      </c>
      <c r="AG401" s="227"/>
      <c r="AH401" s="227"/>
      <c r="AI401" s="227"/>
      <c r="AJ401" s="227"/>
      <c r="AK401" s="228"/>
      <c r="AL401" s="229" t="s">
        <v>40</v>
      </c>
      <c r="AM401" s="230"/>
    </row>
    <row r="402" spans="1:42" s="64" customFormat="1" ht="2.25" customHeight="1" x14ac:dyDescent="0.25">
      <c r="A402" s="18"/>
      <c r="B402" s="66"/>
      <c r="C402" s="66"/>
      <c r="D402" s="66"/>
      <c r="E402" s="66"/>
      <c r="F402" s="66"/>
      <c r="G402" s="66"/>
      <c r="H402" s="66"/>
      <c r="I402" s="66"/>
      <c r="J402" s="66"/>
      <c r="K402" s="66"/>
      <c r="L402" s="66"/>
      <c r="O402" s="66"/>
      <c r="P402" s="66"/>
      <c r="T402" s="66"/>
      <c r="U402" s="66"/>
      <c r="V402" s="66"/>
      <c r="W402" s="66"/>
      <c r="AD402" s="94"/>
      <c r="AE402" s="94"/>
      <c r="AF402" s="99"/>
      <c r="AG402" s="99"/>
      <c r="AH402" s="99"/>
      <c r="AI402" s="99"/>
      <c r="AJ402" s="99"/>
      <c r="AK402" s="99"/>
      <c r="AL402" s="99"/>
      <c r="AM402" s="99"/>
    </row>
    <row r="403" spans="1:42" s="64" customFormat="1" ht="15" customHeight="1" x14ac:dyDescent="0.25">
      <c r="A403" s="18"/>
      <c r="B403" s="237"/>
      <c r="C403" s="238"/>
      <c r="D403" s="238"/>
      <c r="E403" s="239"/>
      <c r="I403" s="180"/>
      <c r="J403" s="181"/>
      <c r="K403" s="181"/>
      <c r="L403" s="181"/>
      <c r="M403" s="181"/>
      <c r="N403" s="182"/>
      <c r="O403" s="66" t="s">
        <v>40</v>
      </c>
      <c r="P403" s="66"/>
      <c r="S403" s="183"/>
      <c r="T403" s="184"/>
      <c r="U403" s="184"/>
      <c r="V403" s="185"/>
      <c r="W403" s="49"/>
      <c r="AF403" s="226">
        <f>IF(S403=0,I403,IF(S403&lt;1920,I403*0.7,IF(S403&lt;1970,I403*0.9,I403)))</f>
        <v>0</v>
      </c>
      <c r="AG403" s="227"/>
      <c r="AH403" s="227"/>
      <c r="AI403" s="227"/>
      <c r="AJ403" s="227"/>
      <c r="AK403" s="228"/>
      <c r="AL403" s="229" t="s">
        <v>40</v>
      </c>
      <c r="AM403" s="230"/>
    </row>
    <row r="404" spans="1:42" s="23" customFormat="1" ht="4.5" customHeight="1" x14ac:dyDescent="0.25">
      <c r="A404" s="18"/>
    </row>
    <row r="405" spans="1:42" s="23" customFormat="1" ht="15" customHeight="1" x14ac:dyDescent="0.25">
      <c r="A405" s="18">
        <v>42</v>
      </c>
      <c r="B405" s="242" t="s">
        <v>194</v>
      </c>
      <c r="C405" s="225"/>
      <c r="D405" s="225"/>
      <c r="E405" s="225"/>
      <c r="F405" s="225"/>
      <c r="G405" s="225"/>
      <c r="H405" s="225"/>
      <c r="I405" s="225"/>
      <c r="J405" s="225"/>
      <c r="K405" s="225"/>
      <c r="L405" s="225"/>
      <c r="M405" s="225"/>
      <c r="N405" s="225"/>
      <c r="O405" s="225"/>
      <c r="P405" s="225"/>
      <c r="Q405" s="225"/>
      <c r="R405" s="225"/>
      <c r="S405" s="225"/>
      <c r="T405" s="225"/>
      <c r="U405" s="225"/>
      <c r="V405" s="225"/>
      <c r="W405" s="225"/>
      <c r="X405" s="225"/>
      <c r="Y405" s="225"/>
      <c r="Z405" s="225"/>
      <c r="AA405" s="225"/>
      <c r="AB405" s="225"/>
      <c r="AC405" s="225"/>
      <c r="AD405" s="225"/>
      <c r="AE405" s="225"/>
      <c r="AF405" s="225"/>
      <c r="AG405" s="225"/>
      <c r="AH405" s="225"/>
      <c r="AI405" s="225"/>
      <c r="AJ405" s="225"/>
      <c r="AK405" s="225"/>
      <c r="AL405" s="225"/>
      <c r="AM405" s="225"/>
      <c r="AN405" s="225"/>
      <c r="AO405" s="225"/>
      <c r="AP405" s="225"/>
    </row>
    <row r="406" spans="1:42" s="23" customFormat="1" ht="49.5" customHeight="1" x14ac:dyDescent="0.25">
      <c r="A406" s="18"/>
      <c r="B406" s="225"/>
      <c r="C406" s="225"/>
      <c r="D406" s="225"/>
      <c r="E406" s="225"/>
      <c r="F406" s="225"/>
      <c r="G406" s="225"/>
      <c r="H406" s="225"/>
      <c r="I406" s="225"/>
      <c r="J406" s="225"/>
      <c r="K406" s="225"/>
      <c r="L406" s="225"/>
      <c r="M406" s="225"/>
      <c r="N406" s="225"/>
      <c r="O406" s="225"/>
      <c r="P406" s="225"/>
      <c r="Q406" s="225"/>
      <c r="R406" s="225"/>
      <c r="S406" s="225"/>
      <c r="T406" s="225"/>
      <c r="U406" s="225"/>
      <c r="V406" s="225"/>
      <c r="W406" s="225"/>
      <c r="X406" s="225"/>
      <c r="Y406" s="225"/>
      <c r="Z406" s="225"/>
      <c r="AA406" s="225"/>
      <c r="AB406" s="225"/>
      <c r="AC406" s="225"/>
      <c r="AD406" s="225"/>
      <c r="AE406" s="225"/>
      <c r="AF406" s="225"/>
      <c r="AG406" s="225"/>
      <c r="AH406" s="225"/>
      <c r="AI406" s="225"/>
      <c r="AJ406" s="225"/>
      <c r="AK406" s="225"/>
      <c r="AL406" s="225"/>
      <c r="AM406" s="225"/>
      <c r="AN406" s="225"/>
      <c r="AO406" s="225"/>
      <c r="AP406" s="225"/>
    </row>
    <row r="407" spans="1:42" s="64" customFormat="1" ht="30.75" customHeight="1" x14ac:dyDescent="0.25">
      <c r="A407" s="18"/>
      <c r="B407" s="303" t="s">
        <v>234</v>
      </c>
      <c r="C407" s="303"/>
      <c r="D407" s="303"/>
      <c r="E407" s="303"/>
      <c r="F407" s="303"/>
      <c r="G407" s="303"/>
      <c r="H407" s="303"/>
      <c r="I407" s="303"/>
      <c r="J407" s="303"/>
      <c r="K407" s="303"/>
      <c r="L407" s="303"/>
      <c r="M407" s="303"/>
      <c r="N407" s="303"/>
      <c r="O407" s="303"/>
      <c r="P407" s="303"/>
      <c r="Q407" s="303"/>
      <c r="R407" s="303"/>
      <c r="S407" s="303"/>
      <c r="T407" s="303"/>
      <c r="U407" s="303"/>
      <c r="V407" s="303"/>
      <c r="W407" s="303"/>
      <c r="X407" s="303"/>
      <c r="Y407" s="303"/>
      <c r="Z407" s="303"/>
      <c r="AA407" s="303"/>
      <c r="AB407" s="303"/>
      <c r="AC407" s="303"/>
      <c r="AD407" s="303"/>
      <c r="AE407" s="303"/>
      <c r="AF407" s="303"/>
      <c r="AG407" s="303"/>
      <c r="AH407" s="303"/>
      <c r="AI407" s="303"/>
      <c r="AJ407" s="303"/>
      <c r="AK407" s="303"/>
      <c r="AL407" s="303"/>
      <c r="AM407" s="303"/>
      <c r="AN407" s="303"/>
      <c r="AO407" s="303"/>
      <c r="AP407" s="303"/>
    </row>
    <row r="408" spans="1:42" s="23" customFormat="1" ht="2.25" customHeight="1" x14ac:dyDescent="0.25">
      <c r="A408" s="18"/>
    </row>
    <row r="409" spans="1:42" s="64" customFormat="1" ht="15" customHeight="1" x14ac:dyDescent="0.25">
      <c r="A409" s="18"/>
      <c r="B409" s="284" t="s">
        <v>195</v>
      </c>
      <c r="C409" s="284"/>
      <c r="D409" s="284"/>
      <c r="E409" s="284"/>
      <c r="G409" s="231" t="s">
        <v>31</v>
      </c>
      <c r="H409" s="152"/>
      <c r="I409" s="152"/>
      <c r="J409" s="152"/>
      <c r="K409" s="152"/>
      <c r="L409" s="152"/>
      <c r="M409" s="152"/>
      <c r="N409" s="152"/>
      <c r="O409" s="5"/>
      <c r="P409" s="249" t="s">
        <v>32</v>
      </c>
      <c r="Q409" s="152"/>
      <c r="R409" s="152"/>
      <c r="S409" s="152"/>
      <c r="T409" s="65"/>
      <c r="U409" s="231" t="s">
        <v>33</v>
      </c>
      <c r="V409" s="212"/>
      <c r="W409" s="212"/>
      <c r="X409" s="212"/>
      <c r="Y409" s="212"/>
      <c r="Z409" s="212"/>
      <c r="AA409" s="212"/>
      <c r="AB409" s="212"/>
      <c r="AC409" s="212"/>
      <c r="AD409" s="152"/>
      <c r="AE409" s="152"/>
      <c r="AG409" s="231" t="s">
        <v>196</v>
      </c>
      <c r="AH409" s="232"/>
      <c r="AI409" s="232"/>
      <c r="AJ409" s="232"/>
      <c r="AK409" s="232"/>
      <c r="AL409" s="232"/>
      <c r="AM409" s="232"/>
      <c r="AN409" s="232"/>
      <c r="AO409" s="232"/>
    </row>
    <row r="410" spans="1:42" s="64" customFormat="1" ht="15" customHeight="1" x14ac:dyDescent="0.25">
      <c r="A410" s="18"/>
      <c r="B410" s="284"/>
      <c r="C410" s="284"/>
      <c r="D410" s="284"/>
      <c r="E410" s="284"/>
      <c r="G410" s="152"/>
      <c r="H410" s="152"/>
      <c r="I410" s="152"/>
      <c r="J410" s="152"/>
      <c r="K410" s="152"/>
      <c r="L410" s="152"/>
      <c r="M410" s="152"/>
      <c r="N410" s="152"/>
      <c r="O410" s="5"/>
      <c r="P410" s="152"/>
      <c r="Q410" s="152"/>
      <c r="R410" s="152"/>
      <c r="S410" s="152"/>
      <c r="T410" s="65"/>
      <c r="U410" s="212"/>
      <c r="V410" s="212"/>
      <c r="W410" s="212"/>
      <c r="X410" s="212"/>
      <c r="Y410" s="212"/>
      <c r="Z410" s="212"/>
      <c r="AA410" s="212"/>
      <c r="AB410" s="212"/>
      <c r="AC410" s="212"/>
      <c r="AD410" s="152"/>
      <c r="AE410" s="152"/>
      <c r="AG410" s="232"/>
      <c r="AH410" s="232"/>
      <c r="AI410" s="232"/>
      <c r="AJ410" s="232"/>
      <c r="AK410" s="232"/>
      <c r="AL410" s="232"/>
      <c r="AM410" s="232"/>
      <c r="AN410" s="232"/>
      <c r="AO410" s="232"/>
    </row>
    <row r="411" spans="1:42" s="64" customFormat="1" ht="2.25" customHeight="1" x14ac:dyDescent="0.25">
      <c r="A411" s="18"/>
      <c r="I411" s="5"/>
      <c r="J411" s="5"/>
      <c r="K411" s="5"/>
      <c r="L411" s="5"/>
      <c r="M411" s="5"/>
      <c r="N411" s="5"/>
      <c r="O411" s="5"/>
      <c r="P411" s="5"/>
      <c r="Q411" s="5"/>
      <c r="R411" s="5"/>
      <c r="S411" s="5"/>
      <c r="T411" s="5"/>
      <c r="U411" s="5"/>
      <c r="V411" s="5"/>
      <c r="W411" s="5"/>
      <c r="X411" s="5"/>
      <c r="Y411" s="5"/>
      <c r="Z411" s="5"/>
      <c r="AA411" s="5"/>
      <c r="AB411" s="5"/>
      <c r="AC411" s="5"/>
      <c r="AD411" s="5"/>
      <c r="AE411" s="5"/>
      <c r="AG411" s="5"/>
      <c r="AH411" s="5"/>
      <c r="AI411" s="5"/>
      <c r="AJ411" s="5"/>
      <c r="AK411" s="5"/>
      <c r="AL411" s="5"/>
      <c r="AM411" s="5"/>
      <c r="AN411" s="5"/>
      <c r="AO411" s="5"/>
    </row>
    <row r="412" spans="1:42" s="64" customFormat="1" ht="15" customHeight="1" x14ac:dyDescent="0.25">
      <c r="A412" s="18"/>
      <c r="B412" s="237"/>
      <c r="C412" s="238"/>
      <c r="D412" s="238"/>
      <c r="E412" s="239"/>
      <c r="G412" s="300"/>
      <c r="H412" s="301"/>
      <c r="I412" s="301"/>
      <c r="J412" s="301"/>
      <c r="K412" s="301"/>
      <c r="L412" s="302"/>
      <c r="M412" s="241" t="s">
        <v>40</v>
      </c>
      <c r="N412" s="241"/>
      <c r="O412" s="5"/>
      <c r="P412" s="297"/>
      <c r="Q412" s="298"/>
      <c r="R412" s="298"/>
      <c r="S412" s="299"/>
      <c r="U412" s="5"/>
      <c r="V412" s="5"/>
      <c r="W412" s="66"/>
      <c r="X412" s="234">
        <f>IF(P412=0,G412,IF(P412&lt;1920,G412*0.7,IF(P412&lt;1970,G412*0.9,G412)))</f>
        <v>0</v>
      </c>
      <c r="Y412" s="235"/>
      <c r="Z412" s="235"/>
      <c r="AA412" s="235"/>
      <c r="AB412" s="235"/>
      <c r="AC412" s="236"/>
      <c r="AD412" s="241" t="s">
        <v>40</v>
      </c>
      <c r="AE412" s="241"/>
      <c r="AG412" s="233"/>
      <c r="AH412" s="233"/>
      <c r="AI412" s="233"/>
      <c r="AJ412" s="233"/>
      <c r="AK412" s="5"/>
      <c r="AL412" s="5"/>
      <c r="AM412" s="5"/>
      <c r="AN412" s="5"/>
      <c r="AO412" s="5"/>
    </row>
    <row r="413" spans="1:42" s="64" customFormat="1" ht="2.25" customHeight="1" x14ac:dyDescent="0.25">
      <c r="A413" s="18"/>
      <c r="I413" s="5"/>
      <c r="J413" s="5"/>
      <c r="K413" s="5"/>
      <c r="L413" s="5"/>
      <c r="M413" s="66"/>
      <c r="N413" s="66"/>
      <c r="O413" s="5"/>
      <c r="P413" s="5"/>
      <c r="Q413" s="5"/>
      <c r="R413" s="5"/>
      <c r="S413" s="5"/>
      <c r="T413" s="5"/>
      <c r="U413" s="5"/>
      <c r="V413" s="5"/>
      <c r="X413" s="67"/>
      <c r="Y413" s="67"/>
      <c r="Z413" s="67"/>
      <c r="AA413" s="67"/>
      <c r="AB413" s="67"/>
      <c r="AC413" s="66"/>
      <c r="AD413" s="5"/>
      <c r="AE413" s="5"/>
      <c r="AG413" s="5"/>
      <c r="AH413" s="5"/>
      <c r="AI413" s="5"/>
      <c r="AJ413" s="5"/>
      <c r="AK413" s="5"/>
      <c r="AL413" s="5"/>
      <c r="AM413" s="5"/>
      <c r="AN413" s="5"/>
      <c r="AO413" s="5"/>
    </row>
    <row r="414" spans="1:42" s="64" customFormat="1" ht="15" customHeight="1" x14ac:dyDescent="0.25">
      <c r="A414" s="18"/>
      <c r="B414" s="237"/>
      <c r="C414" s="238"/>
      <c r="D414" s="238"/>
      <c r="E414" s="239"/>
      <c r="G414" s="300"/>
      <c r="H414" s="301"/>
      <c r="I414" s="301"/>
      <c r="J414" s="301"/>
      <c r="K414" s="301"/>
      <c r="L414" s="302"/>
      <c r="M414" s="241" t="s">
        <v>40</v>
      </c>
      <c r="N414" s="241"/>
      <c r="O414" s="5"/>
      <c r="P414" s="297"/>
      <c r="Q414" s="298"/>
      <c r="R414" s="298"/>
      <c r="S414" s="299"/>
      <c r="U414" s="5"/>
      <c r="V414" s="5"/>
      <c r="X414" s="234">
        <f>IF(P414=0,G414,IF(P414&lt;1920,G414*0.7,IF(P414&lt;1970,G414*0.9,G414)))</f>
        <v>0</v>
      </c>
      <c r="Y414" s="235"/>
      <c r="Z414" s="235"/>
      <c r="AA414" s="235"/>
      <c r="AB414" s="235"/>
      <c r="AC414" s="236"/>
      <c r="AD414" s="241" t="s">
        <v>40</v>
      </c>
      <c r="AE414" s="241"/>
      <c r="AG414" s="233"/>
      <c r="AH414" s="233"/>
      <c r="AI414" s="233"/>
      <c r="AJ414" s="233"/>
      <c r="AK414" s="5"/>
      <c r="AL414" s="5"/>
      <c r="AM414" s="5"/>
      <c r="AN414" s="5"/>
      <c r="AO414" s="5"/>
    </row>
    <row r="415" spans="1:42" s="23" customFormat="1" ht="2.25" customHeight="1" x14ac:dyDescent="0.25">
      <c r="A415" s="18"/>
    </row>
    <row r="416" spans="1:42" s="23" customFormat="1" ht="15" customHeight="1" x14ac:dyDescent="0.25">
      <c r="A416" s="18">
        <v>43</v>
      </c>
      <c r="B416" s="174" t="s">
        <v>72</v>
      </c>
      <c r="C416" s="174"/>
      <c r="D416" s="174"/>
      <c r="E416" s="174"/>
      <c r="F416" s="174"/>
      <c r="G416" s="174"/>
      <c r="H416" s="174"/>
      <c r="I416" s="174"/>
      <c r="J416" s="174"/>
      <c r="K416" s="174"/>
      <c r="L416" s="174"/>
      <c r="M416" s="174"/>
      <c r="N416" s="174"/>
      <c r="O416" s="174"/>
      <c r="P416" s="174"/>
      <c r="Q416" s="174"/>
      <c r="R416" s="174"/>
      <c r="S416" s="174"/>
      <c r="T416" s="174"/>
      <c r="U416" s="174"/>
      <c r="V416" s="174"/>
      <c r="W416" s="174"/>
      <c r="X416" s="174"/>
      <c r="Y416" s="174"/>
      <c r="Z416" s="174"/>
      <c r="AA416" s="174"/>
      <c r="AB416" s="174"/>
      <c r="AC416" s="174"/>
      <c r="AD416" s="174"/>
      <c r="AE416" s="174"/>
      <c r="AF416" s="174"/>
      <c r="AG416" s="174"/>
      <c r="AH416" s="174"/>
      <c r="AI416" s="174"/>
      <c r="AJ416" s="174"/>
      <c r="AK416" s="171">
        <f>IF((SUM(AF395,AF397,AF399,AF401,AF403)-SUM(X412,X414))&gt;0,(SUM(AF395,AF397,AF399,AF401,AF403)-SUM(X412,X414)),IF((SUM(AF395,AF397,AF399,AF401,AF403)-SUM(X412,X414))&lt;0,"?",0))</f>
        <v>0</v>
      </c>
      <c r="AL416" s="172"/>
      <c r="AM416" s="172"/>
      <c r="AN416" s="173"/>
      <c r="AO416" s="230" t="s">
        <v>40</v>
      </c>
      <c r="AP416" s="230"/>
    </row>
    <row r="417" spans="1:42" s="23" customFormat="1" ht="4.5" customHeight="1" x14ac:dyDescent="0.25">
      <c r="A417" s="10"/>
    </row>
    <row r="418" spans="1:42" s="23" customFormat="1" ht="15" customHeight="1" x14ac:dyDescent="0.25">
      <c r="A418" s="18">
        <v>44</v>
      </c>
      <c r="B418" s="170" t="s">
        <v>104</v>
      </c>
      <c r="C418" s="162"/>
      <c r="D418" s="162"/>
      <c r="E418" s="162"/>
      <c r="F418" s="162"/>
      <c r="G418" s="162"/>
      <c r="H418" s="162"/>
      <c r="I418" s="162"/>
      <c r="J418" s="162"/>
      <c r="K418" s="162"/>
      <c r="L418" s="162"/>
      <c r="M418" s="162"/>
      <c r="N418" s="162"/>
      <c r="O418" s="162"/>
      <c r="P418" s="162"/>
      <c r="Q418" s="162"/>
      <c r="R418" s="162"/>
      <c r="S418" s="162"/>
      <c r="T418" s="162"/>
      <c r="U418" s="162"/>
      <c r="V418" s="162"/>
      <c r="W418" s="162"/>
      <c r="X418" s="162"/>
      <c r="Y418" s="162"/>
      <c r="Z418" s="162"/>
      <c r="AA418" s="162"/>
      <c r="AB418" s="162"/>
      <c r="AC418" s="162"/>
      <c r="AD418" s="162"/>
      <c r="AE418" s="162"/>
      <c r="AF418" s="162"/>
      <c r="AG418" s="162"/>
      <c r="AH418" s="162"/>
      <c r="AI418" s="162"/>
      <c r="AJ418" s="162"/>
      <c r="AK418" s="162"/>
      <c r="AL418" s="162"/>
      <c r="AM418" s="162"/>
      <c r="AN418" s="162"/>
      <c r="AO418" s="162"/>
      <c r="AP418" s="162"/>
    </row>
    <row r="419" spans="1:42" s="23" customFormat="1" ht="2.25" customHeight="1" x14ac:dyDescent="0.25">
      <c r="A419" s="18"/>
    </row>
    <row r="420" spans="1:42" s="23" customFormat="1" ht="15" customHeight="1" x14ac:dyDescent="0.25">
      <c r="A420" s="18"/>
      <c r="B420" s="142" t="s">
        <v>41</v>
      </c>
      <c r="C420" s="162"/>
      <c r="D420" s="162"/>
      <c r="E420" s="162"/>
      <c r="F420" s="162"/>
      <c r="G420" s="162"/>
      <c r="H420" s="162"/>
      <c r="I420" s="162"/>
      <c r="J420" s="162"/>
      <c r="K420" s="162"/>
      <c r="L420" s="162"/>
      <c r="M420" s="162"/>
      <c r="N420" s="162"/>
      <c r="O420" s="162"/>
      <c r="Q420" s="149"/>
      <c r="R420" s="160"/>
      <c r="S420" s="160"/>
      <c r="T420" s="160"/>
      <c r="U420" s="160"/>
      <c r="V420" s="161"/>
      <c r="W420" s="134" t="s">
        <v>40</v>
      </c>
      <c r="X420" s="134"/>
    </row>
    <row r="421" spans="1:42" s="23" customFormat="1" ht="2.25" customHeight="1" x14ac:dyDescent="0.25">
      <c r="A421" s="18"/>
      <c r="E421" s="26"/>
      <c r="F421" s="26"/>
      <c r="G421" s="26"/>
      <c r="P421" s="26"/>
    </row>
    <row r="422" spans="1:42" s="23" customFormat="1" ht="15" customHeight="1" x14ac:dyDescent="0.25">
      <c r="A422" s="18"/>
      <c r="B422" s="142" t="s">
        <v>42</v>
      </c>
      <c r="C422" s="162"/>
      <c r="D422" s="162"/>
      <c r="E422" s="162"/>
      <c r="F422" s="162"/>
      <c r="G422" s="162"/>
      <c r="H422" s="162"/>
      <c r="I422" s="162"/>
      <c r="J422" s="162"/>
      <c r="K422" s="162"/>
      <c r="L422" s="162"/>
      <c r="M422" s="162"/>
      <c r="N422" s="162"/>
      <c r="O422" s="162"/>
      <c r="Q422" s="149"/>
      <c r="R422" s="160"/>
      <c r="S422" s="160"/>
      <c r="T422" s="160"/>
      <c r="U422" s="160"/>
      <c r="V422" s="161"/>
      <c r="W422" s="134" t="s">
        <v>40</v>
      </c>
      <c r="X422" s="134"/>
    </row>
    <row r="423" spans="1:42" s="23" customFormat="1" ht="2.25" customHeight="1" x14ac:dyDescent="0.25">
      <c r="A423" s="18"/>
      <c r="E423" s="26"/>
      <c r="F423" s="26"/>
      <c r="G423" s="26"/>
      <c r="P423" s="26"/>
    </row>
    <row r="424" spans="1:42" s="23" customFormat="1" ht="15" customHeight="1" x14ac:dyDescent="0.25">
      <c r="A424" s="18"/>
      <c r="B424" s="142" t="s">
        <v>43</v>
      </c>
      <c r="C424" s="162"/>
      <c r="D424" s="162"/>
      <c r="E424" s="162"/>
      <c r="F424" s="162"/>
      <c r="G424" s="162"/>
      <c r="H424" s="162"/>
      <c r="I424" s="162"/>
      <c r="J424" s="162"/>
      <c r="K424" s="162"/>
      <c r="L424" s="162"/>
      <c r="M424" s="162"/>
      <c r="N424" s="162"/>
      <c r="O424" s="162"/>
      <c r="Q424" s="149"/>
      <c r="R424" s="160"/>
      <c r="S424" s="160"/>
      <c r="T424" s="160"/>
      <c r="U424" s="160"/>
      <c r="V424" s="161"/>
      <c r="W424" s="134" t="s">
        <v>40</v>
      </c>
      <c r="X424" s="134"/>
    </row>
    <row r="425" spans="1:42" s="23" customFormat="1" ht="2.25" customHeight="1" x14ac:dyDescent="0.25">
      <c r="A425" s="18"/>
      <c r="E425" s="26"/>
      <c r="F425" s="26"/>
      <c r="G425" s="26"/>
      <c r="P425" s="26"/>
    </row>
    <row r="426" spans="1:42" s="23" customFormat="1" ht="15" customHeight="1" x14ac:dyDescent="0.25">
      <c r="A426" s="18"/>
      <c r="B426" s="142" t="s">
        <v>44</v>
      </c>
      <c r="C426" s="162"/>
      <c r="D426" s="162"/>
      <c r="E426" s="162"/>
      <c r="F426" s="162"/>
      <c r="G426" s="162"/>
      <c r="H426" s="162"/>
      <c r="I426" s="162"/>
      <c r="J426" s="162"/>
      <c r="K426" s="162"/>
      <c r="L426" s="162"/>
      <c r="M426" s="162"/>
      <c r="N426" s="162"/>
      <c r="O426" s="162"/>
      <c r="Q426" s="149"/>
      <c r="R426" s="160"/>
      <c r="S426" s="160"/>
      <c r="T426" s="160"/>
      <c r="U426" s="160"/>
      <c r="V426" s="161"/>
      <c r="W426" s="134" t="s">
        <v>40</v>
      </c>
      <c r="X426" s="134"/>
    </row>
    <row r="427" spans="1:42" s="23" customFormat="1" ht="2.25" customHeight="1" x14ac:dyDescent="0.25">
      <c r="A427" s="18"/>
      <c r="E427" s="26"/>
      <c r="F427" s="26"/>
      <c r="G427" s="26"/>
      <c r="P427" s="26"/>
    </row>
    <row r="428" spans="1:42" s="23" customFormat="1" ht="15" customHeight="1" x14ac:dyDescent="0.25">
      <c r="A428" s="18"/>
      <c r="B428" s="142" t="s">
        <v>45</v>
      </c>
      <c r="C428" s="162"/>
      <c r="D428" s="162"/>
      <c r="E428" s="162"/>
      <c r="F428" s="162"/>
      <c r="G428" s="162"/>
      <c r="H428" s="162"/>
      <c r="I428" s="162"/>
      <c r="J428" s="162"/>
      <c r="K428" s="162"/>
      <c r="L428" s="162"/>
      <c r="M428" s="162"/>
      <c r="N428" s="162"/>
      <c r="O428" s="162"/>
      <c r="Q428" s="149"/>
      <c r="R428" s="160"/>
      <c r="S428" s="160"/>
      <c r="T428" s="160"/>
      <c r="U428" s="160"/>
      <c r="V428" s="161"/>
      <c r="W428" s="134" t="s">
        <v>40</v>
      </c>
      <c r="X428" s="134"/>
    </row>
    <row r="429" spans="1:42" s="23" customFormat="1" ht="2.25" customHeight="1" x14ac:dyDescent="0.25">
      <c r="A429" s="18"/>
      <c r="E429" s="26"/>
      <c r="F429" s="26"/>
      <c r="G429" s="26"/>
      <c r="P429" s="26"/>
    </row>
    <row r="430" spans="1:42" s="23" customFormat="1" ht="15" customHeight="1" x14ac:dyDescent="0.25">
      <c r="A430" s="18"/>
      <c r="B430" s="142" t="s">
        <v>46</v>
      </c>
      <c r="C430" s="162"/>
      <c r="D430" s="162"/>
      <c r="E430" s="162"/>
      <c r="F430" s="162"/>
      <c r="G430" s="162"/>
      <c r="H430" s="162"/>
      <c r="I430" s="162"/>
      <c r="J430" s="162"/>
      <c r="K430" s="162"/>
      <c r="L430" s="162"/>
      <c r="M430" s="162"/>
      <c r="N430" s="162"/>
      <c r="O430" s="162"/>
      <c r="Q430" s="149"/>
      <c r="R430" s="160"/>
      <c r="S430" s="160"/>
      <c r="T430" s="160"/>
      <c r="U430" s="160"/>
      <c r="V430" s="161"/>
      <c r="W430" s="134" t="s">
        <v>40</v>
      </c>
      <c r="X430" s="134"/>
    </row>
    <row r="431" spans="1:42" s="23" customFormat="1" ht="2.25" customHeight="1" x14ac:dyDescent="0.25">
      <c r="A431" s="18"/>
    </row>
    <row r="432" spans="1:42" s="23" customFormat="1" ht="15" customHeight="1" x14ac:dyDescent="0.25">
      <c r="A432" s="18">
        <v>45</v>
      </c>
      <c r="B432" s="170" t="s">
        <v>73</v>
      </c>
      <c r="C432" s="162"/>
      <c r="D432" s="162"/>
      <c r="E432" s="162"/>
      <c r="F432" s="162"/>
      <c r="G432" s="162"/>
      <c r="H432" s="162"/>
      <c r="I432" s="162"/>
      <c r="J432" s="162"/>
      <c r="K432" s="162"/>
      <c r="L432" s="162"/>
      <c r="M432" s="162"/>
      <c r="N432" s="162"/>
      <c r="O432" s="162"/>
      <c r="P432" s="162"/>
      <c r="Q432" s="162"/>
      <c r="R432" s="162"/>
      <c r="S432" s="162"/>
      <c r="T432" s="162"/>
      <c r="U432" s="162"/>
      <c r="V432" s="162"/>
      <c r="W432" s="162"/>
      <c r="X432" s="162"/>
      <c r="Y432" s="162"/>
      <c r="Z432" s="162"/>
      <c r="AA432" s="162"/>
      <c r="AB432" s="162"/>
      <c r="AC432" s="162"/>
      <c r="AD432" s="162"/>
      <c r="AE432" s="162"/>
      <c r="AF432" s="162"/>
      <c r="AG432" s="162"/>
      <c r="AH432" s="162"/>
      <c r="AI432" s="162"/>
      <c r="AJ432" s="162"/>
      <c r="AK432" s="162"/>
      <c r="AL432" s="162"/>
      <c r="AM432" s="162"/>
      <c r="AN432" s="162"/>
      <c r="AO432" s="162"/>
      <c r="AP432" s="162"/>
    </row>
    <row r="433" spans="1:42" s="23" customFormat="1" ht="2.25" customHeight="1" x14ac:dyDescent="0.25">
      <c r="A433" s="18"/>
      <c r="B433" s="20"/>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row>
    <row r="434" spans="1:42" s="23" customFormat="1" ht="15" customHeight="1" x14ac:dyDescent="0.25">
      <c r="A434" s="18"/>
      <c r="B434" s="148" t="s">
        <v>27</v>
      </c>
      <c r="C434" s="134"/>
      <c r="D434" s="134"/>
      <c r="E434" s="134"/>
      <c r="F434" s="134"/>
      <c r="G434" s="134"/>
      <c r="H434" s="134"/>
      <c r="I434" s="134"/>
      <c r="J434" s="134"/>
      <c r="K434" s="134"/>
      <c r="L434" s="134"/>
      <c r="M434" s="134"/>
      <c r="N434" s="134"/>
      <c r="O434" s="134"/>
      <c r="Q434" s="149"/>
      <c r="R434" s="160"/>
      <c r="S434" s="160"/>
      <c r="T434" s="160"/>
      <c r="U434" s="160"/>
      <c r="V434" s="161"/>
      <c r="W434" s="134" t="s">
        <v>40</v>
      </c>
      <c r="X434" s="134"/>
    </row>
    <row r="435" spans="1:42" s="23" customFormat="1" ht="2.25" customHeight="1" x14ac:dyDescent="0.25">
      <c r="A435" s="18"/>
    </row>
    <row r="436" spans="1:42" s="23" customFormat="1" ht="15" customHeight="1" x14ac:dyDescent="0.25">
      <c r="A436" s="18"/>
      <c r="B436" s="148" t="s">
        <v>74</v>
      </c>
      <c r="C436" s="134"/>
      <c r="D436" s="134"/>
      <c r="E436" s="134"/>
      <c r="F436" s="134"/>
      <c r="G436" s="134"/>
      <c r="H436" s="134"/>
      <c r="I436" s="134"/>
      <c r="J436" s="134"/>
      <c r="K436" s="134"/>
      <c r="L436" s="134"/>
      <c r="M436" s="134"/>
      <c r="N436" s="134"/>
      <c r="O436" s="134"/>
      <c r="Q436" s="149"/>
      <c r="R436" s="160"/>
      <c r="S436" s="160"/>
      <c r="T436" s="160"/>
      <c r="U436" s="160"/>
      <c r="V436" s="161"/>
      <c r="W436" s="134" t="s">
        <v>40</v>
      </c>
      <c r="X436" s="134"/>
    </row>
    <row r="437" spans="1:42" s="23" customFormat="1" ht="2.25" customHeight="1" x14ac:dyDescent="0.25">
      <c r="A437" s="18"/>
    </row>
    <row r="438" spans="1:42" s="23" customFormat="1" ht="15" customHeight="1" x14ac:dyDescent="0.25">
      <c r="A438" s="18"/>
      <c r="B438" s="148" t="s">
        <v>47</v>
      </c>
      <c r="C438" s="134"/>
      <c r="D438" s="134"/>
      <c r="E438" s="134"/>
      <c r="F438" s="134"/>
      <c r="G438" s="134"/>
      <c r="H438" s="134"/>
      <c r="I438" s="134"/>
      <c r="J438" s="134"/>
      <c r="K438" s="134"/>
      <c r="L438" s="134"/>
      <c r="M438" s="134"/>
      <c r="N438" s="134"/>
      <c r="O438" s="134"/>
      <c r="Q438" s="149"/>
      <c r="R438" s="150"/>
      <c r="S438" s="150"/>
      <c r="T438" s="150"/>
      <c r="U438" s="150"/>
      <c r="V438" s="151"/>
      <c r="W438" s="134" t="s">
        <v>40</v>
      </c>
      <c r="X438" s="134"/>
    </row>
    <row r="439" spans="1:42" s="23" customFormat="1" ht="2.25" customHeight="1" x14ac:dyDescent="0.25">
      <c r="A439" s="18"/>
    </row>
    <row r="440" spans="1:42" s="23" customFormat="1" ht="15" customHeight="1" x14ac:dyDescent="0.25">
      <c r="A440" s="18"/>
      <c r="B440" s="148" t="s">
        <v>29</v>
      </c>
      <c r="C440" s="134"/>
      <c r="D440" s="134"/>
      <c r="E440" s="134"/>
      <c r="F440" s="134"/>
      <c r="G440" s="134"/>
      <c r="H440" s="134"/>
      <c r="I440" s="134"/>
      <c r="J440" s="134"/>
      <c r="K440" s="134"/>
      <c r="L440" s="134"/>
      <c r="M440" s="134"/>
      <c r="N440" s="134"/>
      <c r="O440" s="134"/>
      <c r="Q440" s="149"/>
      <c r="R440" s="160"/>
      <c r="S440" s="160"/>
      <c r="T440" s="160"/>
      <c r="U440" s="160"/>
      <c r="V440" s="161"/>
      <c r="W440" s="134" t="s">
        <v>40</v>
      </c>
      <c r="X440" s="134"/>
    </row>
    <row r="441" spans="1:42" s="23" customFormat="1" ht="4.5" customHeight="1" x14ac:dyDescent="0.25">
      <c r="A441" s="18"/>
      <c r="B441" s="28"/>
    </row>
    <row r="442" spans="1:42" s="23" customFormat="1" ht="15" customHeight="1" x14ac:dyDescent="0.25">
      <c r="A442" s="18"/>
      <c r="B442" s="240" t="s">
        <v>166</v>
      </c>
      <c r="C442" s="240"/>
      <c r="D442" s="240"/>
      <c r="E442" s="240"/>
      <c r="F442" s="240"/>
      <c r="G442" s="240"/>
      <c r="H442" s="240"/>
      <c r="I442" s="240"/>
      <c r="J442" s="240"/>
      <c r="K442" s="240"/>
      <c r="L442" s="240"/>
      <c r="M442" s="240"/>
      <c r="N442" s="240"/>
      <c r="O442" s="240"/>
      <c r="P442" s="240"/>
      <c r="Q442" s="240"/>
      <c r="R442" s="240"/>
      <c r="S442" s="240"/>
      <c r="T442" s="240"/>
      <c r="U442" s="240"/>
      <c r="V442" s="240"/>
      <c r="W442" s="240"/>
      <c r="X442" s="240"/>
      <c r="Y442" s="240"/>
      <c r="Z442" s="240"/>
      <c r="AA442" s="240"/>
      <c r="AB442" s="240"/>
      <c r="AC442" s="240"/>
      <c r="AD442" s="240"/>
      <c r="AE442" s="240"/>
      <c r="AF442" s="240"/>
      <c r="AG442" s="240"/>
      <c r="AH442" s="240"/>
      <c r="AI442" s="240"/>
      <c r="AJ442" s="240"/>
      <c r="AK442" s="240"/>
      <c r="AL442" s="240"/>
      <c r="AM442" s="240"/>
      <c r="AN442" s="240"/>
      <c r="AO442" s="240"/>
    </row>
    <row r="443" spans="1:42" s="23" customFormat="1" ht="4.5" customHeight="1" x14ac:dyDescent="0.25">
      <c r="A443" s="18"/>
    </row>
    <row r="444" spans="1:42" s="23" customFormat="1" ht="18" customHeight="1" x14ac:dyDescent="0.25">
      <c r="A444" s="18">
        <v>46</v>
      </c>
      <c r="B444" s="170" t="s">
        <v>84</v>
      </c>
      <c r="C444" s="162"/>
      <c r="D444" s="162"/>
      <c r="E444" s="162"/>
      <c r="F444" s="162"/>
      <c r="G444" s="162"/>
      <c r="H444" s="162"/>
      <c r="I444" s="162"/>
      <c r="J444" s="162"/>
      <c r="K444" s="162"/>
      <c r="L444" s="162"/>
      <c r="M444" s="162"/>
      <c r="N444" s="162"/>
      <c r="O444" s="162"/>
      <c r="P444" s="162"/>
      <c r="Q444" s="162"/>
      <c r="R444" s="162"/>
      <c r="S444" s="162"/>
      <c r="T444" s="162"/>
      <c r="U444" s="162"/>
      <c r="V444" s="162"/>
      <c r="W444" s="162"/>
      <c r="X444" s="162"/>
      <c r="Y444" s="162"/>
      <c r="Z444" s="162"/>
      <c r="AA444" s="162"/>
      <c r="AB444" s="162"/>
      <c r="AC444" s="162"/>
      <c r="AD444" s="162"/>
      <c r="AE444" s="162"/>
      <c r="AF444" s="162"/>
      <c r="AG444" s="162"/>
      <c r="AH444" s="162"/>
      <c r="AI444" s="162"/>
      <c r="AJ444" s="162"/>
      <c r="AK444" s="162"/>
      <c r="AL444" s="162"/>
      <c r="AM444" s="162"/>
      <c r="AN444" s="162"/>
      <c r="AO444" s="162"/>
      <c r="AP444" s="162"/>
    </row>
    <row r="445" spans="1:42" s="23" customFormat="1" ht="1.5" customHeight="1" x14ac:dyDescent="0.25">
      <c r="A445" s="18"/>
      <c r="B445" s="20"/>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24"/>
      <c r="AF445" s="24"/>
      <c r="AG445" s="24"/>
      <c r="AH445" s="24"/>
      <c r="AI445" s="24"/>
      <c r="AJ445" s="24"/>
      <c r="AK445" s="24"/>
      <c r="AL445" s="24"/>
      <c r="AM445" s="24"/>
      <c r="AN445" s="24"/>
      <c r="AO445" s="24"/>
      <c r="AP445" s="24"/>
    </row>
    <row r="446" spans="1:42" s="23" customFormat="1" ht="29.4" customHeight="1" x14ac:dyDescent="0.25">
      <c r="A446" s="18"/>
      <c r="B446" s="224" t="s">
        <v>230</v>
      </c>
      <c r="C446" s="225"/>
      <c r="D446" s="225"/>
      <c r="E446" s="225"/>
      <c r="F446" s="225"/>
      <c r="G446" s="225"/>
      <c r="H446" s="225"/>
      <c r="I446" s="225"/>
      <c r="J446" s="225"/>
      <c r="K446" s="225"/>
      <c r="L446" s="225"/>
      <c r="M446" s="225"/>
      <c r="N446" s="225"/>
      <c r="O446" s="225"/>
      <c r="P446" s="225"/>
      <c r="Q446" s="225"/>
      <c r="R446" s="225"/>
      <c r="S446" s="225"/>
      <c r="T446" s="225"/>
      <c r="U446" s="225"/>
      <c r="V446" s="225"/>
      <c r="W446" s="225"/>
      <c r="X446" s="225"/>
      <c r="Y446" s="225"/>
      <c r="Z446" s="225"/>
      <c r="AA446" s="225"/>
      <c r="AB446" s="225"/>
      <c r="AC446" s="225"/>
      <c r="AD446" s="225"/>
      <c r="AE446" s="225"/>
      <c r="AF446" s="225"/>
      <c r="AG446" s="225"/>
      <c r="AH446" s="225"/>
      <c r="AI446" s="225"/>
      <c r="AJ446" s="225"/>
      <c r="AK446" s="225"/>
      <c r="AL446" s="225"/>
      <c r="AM446" s="225"/>
      <c r="AN446" s="225"/>
      <c r="AO446" s="225"/>
      <c r="AP446" s="225"/>
    </row>
    <row r="447" spans="1:42" s="64" customFormat="1" ht="18.600000000000001" customHeight="1" x14ac:dyDescent="0.25">
      <c r="A447" s="18"/>
      <c r="B447" s="140" t="s">
        <v>197</v>
      </c>
      <c r="C447" s="140"/>
      <c r="D447" s="140"/>
      <c r="E447" s="140"/>
      <c r="F447" s="140"/>
      <c r="G447" s="140"/>
      <c r="H447" s="140"/>
      <c r="I447" s="140"/>
      <c r="J447" s="140"/>
      <c r="K447" s="140"/>
      <c r="L447" s="140"/>
      <c r="M447" s="140"/>
      <c r="N447" s="140"/>
      <c r="O447" s="140"/>
      <c r="P447" s="140"/>
      <c r="Q447" s="140"/>
      <c r="R447" s="140"/>
      <c r="S447" s="140"/>
      <c r="T447" s="140"/>
      <c r="U447" s="140"/>
      <c r="V447" s="156" t="s">
        <v>198</v>
      </c>
      <c r="W447" s="156"/>
      <c r="X447" s="156"/>
      <c r="Y447" s="156"/>
      <c r="Z447" s="156"/>
      <c r="AA447" s="156"/>
      <c r="AB447" s="156"/>
      <c r="AC447" s="156"/>
      <c r="AD447" s="156"/>
      <c r="AE447" s="156"/>
      <c r="AF447" s="156"/>
      <c r="AG447" s="156"/>
      <c r="AH447" s="156"/>
      <c r="AI447" s="156"/>
      <c r="AJ447" s="156"/>
      <c r="AK447" s="156"/>
      <c r="AL447" s="156"/>
      <c r="AM447" s="81" t="s">
        <v>199</v>
      </c>
      <c r="AO447" s="82"/>
      <c r="AP447" s="82"/>
    </row>
    <row r="448" spans="1:42" s="23" customFormat="1" ht="2.25" customHeight="1" x14ac:dyDescent="0.25">
      <c r="A448" s="18"/>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2"/>
      <c r="AL448" s="32"/>
      <c r="AM448" s="32"/>
      <c r="AN448" s="32"/>
      <c r="AO448" s="32"/>
      <c r="AP448" s="32"/>
    </row>
    <row r="449" spans="1:42" s="23" customFormat="1" ht="36.75" customHeight="1" x14ac:dyDescent="0.25">
      <c r="A449" s="18"/>
      <c r="Q449" s="126" t="s">
        <v>31</v>
      </c>
      <c r="R449" s="152"/>
      <c r="S449" s="152"/>
      <c r="T449" s="152"/>
      <c r="U449" s="152"/>
      <c r="V449" s="152"/>
      <c r="W449" s="152"/>
      <c r="X449" s="152"/>
      <c r="Y449" s="64"/>
      <c r="Z449" s="126" t="s">
        <v>49</v>
      </c>
      <c r="AA449" s="126"/>
      <c r="AB449" s="126"/>
      <c r="AC449" s="126"/>
      <c r="AD449" s="126"/>
      <c r="AE449" s="69"/>
      <c r="AF449" s="69"/>
      <c r="AG449" s="69"/>
      <c r="AH449" s="69"/>
      <c r="AI449" s="127" t="s">
        <v>200</v>
      </c>
      <c r="AJ449" s="127"/>
      <c r="AK449" s="127"/>
      <c r="AL449" s="127"/>
      <c r="AM449" s="127"/>
      <c r="AN449" s="127"/>
      <c r="AO449" s="127"/>
    </row>
    <row r="450" spans="1:42" s="23" customFormat="1" ht="2.25" customHeight="1" x14ac:dyDescent="0.25">
      <c r="A450" s="18"/>
      <c r="Q450" s="64"/>
      <c r="R450" s="64"/>
      <c r="S450" s="64"/>
      <c r="T450" s="64"/>
      <c r="U450" s="64"/>
      <c r="V450" s="64"/>
      <c r="W450" s="64"/>
      <c r="X450" s="64"/>
      <c r="Y450" s="64"/>
      <c r="Z450" s="64"/>
      <c r="AA450" s="64"/>
      <c r="AB450" s="64"/>
      <c r="AC450" s="64"/>
      <c r="AD450" s="64"/>
      <c r="AE450" s="64"/>
      <c r="AF450" s="64"/>
      <c r="AG450" s="64"/>
      <c r="AH450" s="64"/>
      <c r="AI450" s="92"/>
      <c r="AJ450" s="92"/>
      <c r="AK450" s="92"/>
      <c r="AL450" s="92"/>
      <c r="AM450" s="92"/>
      <c r="AN450" s="92"/>
      <c r="AO450" s="92"/>
    </row>
    <row r="451" spans="1:42" s="23" customFormat="1" ht="15" customHeight="1" x14ac:dyDescent="0.25">
      <c r="A451" s="18"/>
      <c r="B451" s="148" t="s">
        <v>92</v>
      </c>
      <c r="C451" s="134"/>
      <c r="D451" s="134"/>
      <c r="E451" s="134"/>
      <c r="F451" s="134"/>
      <c r="G451" s="134"/>
      <c r="H451" s="134"/>
      <c r="I451" s="134"/>
      <c r="J451" s="134"/>
      <c r="K451" s="134"/>
      <c r="L451" s="134"/>
      <c r="M451" s="134"/>
      <c r="N451" s="134"/>
      <c r="O451" s="134"/>
      <c r="Q451" s="153"/>
      <c r="R451" s="154"/>
      <c r="S451" s="154"/>
      <c r="T451" s="154"/>
      <c r="U451" s="154"/>
      <c r="V451" s="155"/>
      <c r="W451" s="134" t="s">
        <v>40</v>
      </c>
      <c r="X451" s="134"/>
      <c r="Y451" s="64"/>
      <c r="Z451" s="157"/>
      <c r="AA451" s="158"/>
      <c r="AB451" s="158"/>
      <c r="AC451" s="158"/>
      <c r="AD451" s="158"/>
      <c r="AE451" s="159"/>
      <c r="AF451" s="122" t="s">
        <v>75</v>
      </c>
      <c r="AG451" s="123"/>
      <c r="AH451" s="97"/>
      <c r="AI451" s="119">
        <f>IF(Q451&lt;&gt;0,IF(Z451&lt;&gt;0,Z451/Q451,0),0)</f>
        <v>0</v>
      </c>
      <c r="AJ451" s="120"/>
      <c r="AK451" s="120"/>
      <c r="AL451" s="120"/>
      <c r="AM451" s="121"/>
      <c r="AN451" s="97" t="s">
        <v>75</v>
      </c>
      <c r="AO451" s="64"/>
    </row>
    <row r="452" spans="1:42" s="23" customFormat="1" ht="2.25" customHeight="1" x14ac:dyDescent="0.25">
      <c r="A452" s="18"/>
      <c r="O452" s="22"/>
      <c r="P452" s="22"/>
      <c r="Q452" s="64"/>
      <c r="R452" s="64"/>
      <c r="S452" s="64"/>
      <c r="T452" s="64"/>
      <c r="U452" s="64"/>
      <c r="V452" s="64"/>
      <c r="W452" s="64"/>
      <c r="X452" s="64"/>
      <c r="Y452" s="64"/>
      <c r="Z452" s="98"/>
      <c r="AA452" s="98"/>
      <c r="AB452" s="98"/>
      <c r="AC452" s="98"/>
      <c r="AD452" s="98"/>
      <c r="AE452" s="98"/>
      <c r="AF452" s="97"/>
      <c r="AG452" s="97"/>
      <c r="AH452" s="97"/>
      <c r="AI452" s="101"/>
      <c r="AJ452" s="101"/>
      <c r="AK452" s="101"/>
      <c r="AL452" s="101"/>
      <c r="AM452" s="101"/>
      <c r="AN452" s="64"/>
      <c r="AO452" s="64"/>
    </row>
    <row r="453" spans="1:42" s="23" customFormat="1" ht="15" customHeight="1" x14ac:dyDescent="0.25">
      <c r="A453" s="18"/>
      <c r="B453" s="148" t="s">
        <v>48</v>
      </c>
      <c r="C453" s="134"/>
      <c r="D453" s="134"/>
      <c r="E453" s="134"/>
      <c r="F453" s="134"/>
      <c r="G453" s="134"/>
      <c r="H453" s="134"/>
      <c r="I453" s="134"/>
      <c r="J453" s="134"/>
      <c r="K453" s="134"/>
      <c r="L453" s="134"/>
      <c r="M453" s="134"/>
      <c r="N453" s="134"/>
      <c r="O453" s="134"/>
      <c r="Q453" s="153"/>
      <c r="R453" s="154"/>
      <c r="S453" s="154"/>
      <c r="T453" s="154"/>
      <c r="U453" s="154"/>
      <c r="V453" s="155"/>
      <c r="W453" s="134" t="s">
        <v>40</v>
      </c>
      <c r="X453" s="134"/>
      <c r="Y453" s="64"/>
      <c r="Z453" s="119">
        <f>IF(Q453&lt;&gt;0,(Q453/SUM(Q451,Q453))*Z451,0)</f>
        <v>0</v>
      </c>
      <c r="AA453" s="120"/>
      <c r="AB453" s="120"/>
      <c r="AC453" s="120"/>
      <c r="AD453" s="120"/>
      <c r="AE453" s="121"/>
      <c r="AF453" s="122" t="s">
        <v>75</v>
      </c>
      <c r="AG453" s="123"/>
      <c r="AH453" s="97"/>
      <c r="AI453" s="119">
        <f>IF(Q453&lt;&gt;0,IF(Z453&lt;&gt;0,Z453/Q453,0),0)</f>
        <v>0</v>
      </c>
      <c r="AJ453" s="120"/>
      <c r="AK453" s="120"/>
      <c r="AL453" s="120"/>
      <c r="AM453" s="121"/>
      <c r="AN453" s="97" t="s">
        <v>75</v>
      </c>
      <c r="AO453" s="64"/>
    </row>
    <row r="454" spans="1:42" s="23" customFormat="1" ht="4.5" customHeight="1" x14ac:dyDescent="0.25">
      <c r="A454" s="18"/>
      <c r="N454" s="22"/>
    </row>
    <row r="455" spans="1:42" s="23" customFormat="1" ht="15" customHeight="1" x14ac:dyDescent="0.25">
      <c r="A455" s="18">
        <v>47</v>
      </c>
      <c r="B455" s="170" t="s">
        <v>85</v>
      </c>
      <c r="C455" s="162"/>
      <c r="D455" s="162"/>
      <c r="E455" s="162"/>
      <c r="F455" s="162"/>
      <c r="G455" s="162"/>
      <c r="H455" s="162"/>
      <c r="I455" s="162"/>
      <c r="J455" s="162"/>
      <c r="K455" s="162"/>
      <c r="L455" s="162"/>
      <c r="M455" s="162"/>
      <c r="N455" s="162"/>
      <c r="O455" s="162"/>
      <c r="P455" s="162"/>
      <c r="Q455" s="162"/>
      <c r="R455" s="162"/>
      <c r="S455" s="162"/>
      <c r="T455" s="162"/>
      <c r="U455" s="162"/>
      <c r="V455" s="162"/>
      <c r="W455" s="162"/>
      <c r="X455" s="162"/>
      <c r="Y455" s="162"/>
      <c r="Z455" s="162"/>
      <c r="AA455" s="162"/>
      <c r="AB455" s="162"/>
      <c r="AC455" s="162"/>
      <c r="AD455" s="162"/>
      <c r="AE455" s="162"/>
      <c r="AF455" s="162"/>
      <c r="AG455" s="162"/>
      <c r="AH455" s="162"/>
      <c r="AI455" s="162"/>
      <c r="AJ455" s="162"/>
      <c r="AK455" s="162"/>
      <c r="AL455" s="162"/>
      <c r="AM455" s="162"/>
      <c r="AN455" s="162"/>
      <c r="AO455" s="162"/>
      <c r="AP455" s="162"/>
    </row>
    <row r="456" spans="1:42" s="23" customFormat="1" ht="2.25" customHeight="1" x14ac:dyDescent="0.25">
      <c r="A456" s="18"/>
      <c r="N456" s="22"/>
    </row>
    <row r="457" spans="1:42" s="23" customFormat="1" ht="15" customHeight="1" x14ac:dyDescent="0.25">
      <c r="A457" s="18"/>
      <c r="Q457" s="220" t="s">
        <v>31</v>
      </c>
      <c r="R457" s="296"/>
      <c r="S457" s="296"/>
      <c r="T457" s="296"/>
      <c r="U457" s="296"/>
      <c r="V457" s="296"/>
      <c r="W457" s="296"/>
      <c r="X457" s="296"/>
      <c r="Z457" s="220" t="s">
        <v>49</v>
      </c>
      <c r="AA457" s="220"/>
      <c r="AB457" s="220"/>
      <c r="AC457" s="220"/>
      <c r="AD457" s="220"/>
      <c r="AE457" s="220"/>
      <c r="AF457" s="220"/>
      <c r="AG457" s="220"/>
      <c r="AH457" s="134"/>
      <c r="AI457" s="134"/>
    </row>
    <row r="458" spans="1:42" s="23" customFormat="1" ht="2.25" customHeight="1" x14ac:dyDescent="0.25">
      <c r="A458" s="18"/>
    </row>
    <row r="459" spans="1:42" s="23" customFormat="1" ht="15" customHeight="1" x14ac:dyDescent="0.25">
      <c r="A459" s="18"/>
      <c r="B459" s="148" t="s">
        <v>74</v>
      </c>
      <c r="C459" s="134"/>
      <c r="D459" s="134"/>
      <c r="E459" s="134"/>
      <c r="F459" s="134"/>
      <c r="G459" s="134"/>
      <c r="H459" s="134"/>
      <c r="I459" s="134"/>
      <c r="J459" s="134"/>
      <c r="K459" s="134"/>
      <c r="L459" s="134"/>
      <c r="M459" s="134"/>
      <c r="N459" s="134"/>
      <c r="O459" s="134"/>
      <c r="P459" s="24"/>
      <c r="Q459" s="149"/>
      <c r="R459" s="150"/>
      <c r="S459" s="150"/>
      <c r="T459" s="150"/>
      <c r="U459" s="150"/>
      <c r="V459" s="151"/>
      <c r="W459" s="134" t="s">
        <v>40</v>
      </c>
      <c r="X459" s="134"/>
      <c r="Z459" s="136"/>
      <c r="AA459" s="137"/>
      <c r="AB459" s="137"/>
      <c r="AC459" s="137"/>
      <c r="AD459" s="137"/>
      <c r="AE459" s="137"/>
      <c r="AF459" s="137"/>
      <c r="AG459" s="138"/>
      <c r="AH459" s="134" t="s">
        <v>75</v>
      </c>
      <c r="AI459" s="134"/>
    </row>
    <row r="460" spans="1:42" s="23" customFormat="1" ht="2.25" customHeight="1" x14ac:dyDescent="0.25">
      <c r="A460" s="18"/>
    </row>
    <row r="461" spans="1:42" s="23" customFormat="1" ht="15" customHeight="1" x14ac:dyDescent="0.25">
      <c r="A461" s="18"/>
      <c r="B461" s="148" t="s">
        <v>29</v>
      </c>
      <c r="C461" s="134"/>
      <c r="D461" s="134"/>
      <c r="E461" s="134"/>
      <c r="F461" s="134"/>
      <c r="G461" s="134"/>
      <c r="H461" s="134"/>
      <c r="I461" s="134"/>
      <c r="J461" s="134"/>
      <c r="K461" s="134"/>
      <c r="L461" s="134"/>
      <c r="M461" s="134"/>
      <c r="N461" s="134"/>
      <c r="O461" s="134"/>
      <c r="Q461" s="149"/>
      <c r="R461" s="150"/>
      <c r="S461" s="150"/>
      <c r="T461" s="150"/>
      <c r="U461" s="150"/>
      <c r="V461" s="151"/>
      <c r="W461" s="134" t="s">
        <v>40</v>
      </c>
      <c r="X461" s="134"/>
      <c r="Z461" s="136"/>
      <c r="AA461" s="137"/>
      <c r="AB461" s="137"/>
      <c r="AC461" s="137"/>
      <c r="AD461" s="137"/>
      <c r="AE461" s="137"/>
      <c r="AF461" s="137"/>
      <c r="AG461" s="138"/>
      <c r="AH461" s="134" t="s">
        <v>75</v>
      </c>
      <c r="AI461" s="134"/>
    </row>
    <row r="462" spans="1:42" s="26" customFormat="1" ht="4.5" customHeight="1" x14ac:dyDescent="0.25">
      <c r="A462" s="35"/>
      <c r="B462" s="7"/>
      <c r="Q462" s="58"/>
      <c r="R462" s="58"/>
      <c r="S462" s="58"/>
      <c r="T462" s="58"/>
      <c r="U462" s="58"/>
      <c r="V462" s="58"/>
      <c r="Z462" s="59"/>
      <c r="AA462" s="59"/>
      <c r="AB462" s="59"/>
      <c r="AC462" s="59"/>
      <c r="AD462" s="59"/>
      <c r="AE462" s="59"/>
      <c r="AF462" s="59"/>
      <c r="AG462" s="59"/>
    </row>
    <row r="463" spans="1:42" s="23" customFormat="1" ht="12.75" customHeight="1" x14ac:dyDescent="0.25">
      <c r="A463" s="142"/>
      <c r="B463" s="142"/>
      <c r="C463" s="142"/>
      <c r="D463" s="142"/>
      <c r="E463" s="142"/>
      <c r="F463" s="142"/>
      <c r="G463" s="142"/>
      <c r="H463" s="142"/>
      <c r="I463" s="142"/>
      <c r="J463" s="142"/>
      <c r="K463" s="142"/>
      <c r="L463" s="142"/>
      <c r="M463" s="142"/>
      <c r="N463" s="142"/>
      <c r="O463" s="142"/>
      <c r="P463" s="142"/>
      <c r="Q463" s="142"/>
      <c r="R463" s="142"/>
      <c r="S463" s="142"/>
      <c r="T463" s="142"/>
      <c r="U463" s="142"/>
      <c r="V463" s="142"/>
      <c r="W463" s="142"/>
      <c r="X463" s="142"/>
      <c r="Y463" s="142"/>
      <c r="Z463" s="142"/>
      <c r="AA463" s="142"/>
      <c r="AB463" s="142"/>
      <c r="AC463" s="142"/>
      <c r="AD463" s="142"/>
      <c r="AE463" s="142"/>
      <c r="AF463" s="142"/>
      <c r="AG463" s="142"/>
      <c r="AH463" s="142"/>
      <c r="AI463" s="142"/>
      <c r="AJ463" s="142"/>
      <c r="AK463" s="142"/>
      <c r="AL463" s="142"/>
      <c r="AM463" s="142"/>
      <c r="AN463" s="142"/>
      <c r="AO463" s="142"/>
      <c r="AP463" s="142"/>
    </row>
    <row r="464" spans="1:42" s="23" customFormat="1" ht="15" customHeight="1" x14ac:dyDescent="0.25">
      <c r="A464" s="18"/>
      <c r="B464" s="146" t="s">
        <v>201</v>
      </c>
      <c r="C464" s="146"/>
      <c r="D464" s="146"/>
      <c r="E464" s="146"/>
      <c r="F464" s="146"/>
      <c r="G464" s="146"/>
      <c r="H464" s="146"/>
      <c r="I464" s="146"/>
      <c r="J464" s="146"/>
      <c r="K464" s="146"/>
      <c r="L464" s="146"/>
      <c r="M464" s="146"/>
      <c r="N464" s="146"/>
      <c r="O464" s="146"/>
      <c r="P464" s="146"/>
      <c r="Q464" s="146"/>
      <c r="R464" s="146"/>
      <c r="S464" s="146"/>
      <c r="T464" s="146"/>
      <c r="U464" s="146"/>
      <c r="V464" s="146"/>
      <c r="W464" s="146"/>
      <c r="X464" s="146"/>
      <c r="Y464" s="146"/>
      <c r="Z464" s="146"/>
      <c r="AA464" s="146"/>
      <c r="AB464" s="146"/>
      <c r="AC464" s="146"/>
      <c r="AD464" s="146"/>
      <c r="AE464" s="146"/>
      <c r="AF464" s="146"/>
      <c r="AG464" s="146"/>
      <c r="AH464" s="146"/>
      <c r="AI464" s="146"/>
      <c r="AJ464" s="146"/>
      <c r="AK464" s="146"/>
      <c r="AL464" s="146"/>
      <c r="AM464" s="146"/>
      <c r="AN464" s="146"/>
      <c r="AO464" s="146"/>
      <c r="AP464" s="147"/>
    </row>
    <row r="465" spans="1:42" s="23" customFormat="1" ht="6" customHeight="1" x14ac:dyDescent="0.25">
      <c r="A465" s="18"/>
      <c r="N465" s="22"/>
    </row>
    <row r="466" spans="1:42" s="23" customFormat="1" ht="15" customHeight="1" x14ac:dyDescent="0.25">
      <c r="A466" s="18">
        <v>48</v>
      </c>
      <c r="B466" s="170" t="s">
        <v>81</v>
      </c>
      <c r="C466" s="162"/>
      <c r="D466" s="162"/>
      <c r="E466" s="162"/>
      <c r="F466" s="162"/>
      <c r="G466" s="162"/>
      <c r="H466" s="162"/>
      <c r="I466" s="162"/>
      <c r="J466" s="162"/>
      <c r="K466" s="162"/>
      <c r="L466" s="162"/>
      <c r="M466" s="162"/>
      <c r="N466" s="162"/>
      <c r="O466" s="162"/>
      <c r="P466" s="162"/>
      <c r="Q466" s="162"/>
      <c r="R466" s="162"/>
      <c r="S466" s="162"/>
      <c r="T466" s="162"/>
      <c r="U466" s="162"/>
      <c r="V466" s="162"/>
      <c r="W466" s="162"/>
      <c r="X466" s="162"/>
      <c r="Y466" s="162"/>
      <c r="Z466" s="162"/>
      <c r="AA466" s="162"/>
      <c r="AB466" s="162"/>
      <c r="AC466" s="162"/>
      <c r="AD466" s="162"/>
      <c r="AE466" s="162"/>
      <c r="AF466" s="162"/>
      <c r="AG466" s="162"/>
      <c r="AH466" s="162"/>
      <c r="AI466" s="162"/>
      <c r="AJ466" s="162"/>
      <c r="AK466" s="162"/>
      <c r="AL466" s="162"/>
      <c r="AM466" s="162"/>
      <c r="AN466" s="162"/>
      <c r="AO466" s="162"/>
      <c r="AP466" s="162"/>
    </row>
    <row r="467" spans="1:42" s="23" customFormat="1" ht="2.25" customHeight="1" x14ac:dyDescent="0.25">
      <c r="A467" s="18"/>
      <c r="N467" s="22"/>
    </row>
    <row r="468" spans="1:42" s="23" customFormat="1" ht="24.75" customHeight="1" x14ac:dyDescent="0.25">
      <c r="A468" s="18"/>
      <c r="B468" s="178" t="s">
        <v>168</v>
      </c>
      <c r="C468" s="178"/>
      <c r="D468" s="178"/>
      <c r="E468" s="178"/>
      <c r="F468" s="178"/>
      <c r="G468" s="178"/>
      <c r="H468" s="178"/>
      <c r="I468" s="178"/>
      <c r="J468" s="178"/>
      <c r="K468" s="178"/>
      <c r="L468" s="178"/>
      <c r="M468" s="178"/>
      <c r="N468" s="178"/>
      <c r="O468" s="178"/>
      <c r="P468" s="178"/>
      <c r="Q468" s="178"/>
      <c r="R468" s="178"/>
      <c r="S468" s="178"/>
      <c r="T468" s="178"/>
      <c r="U468" s="178"/>
      <c r="V468" s="178"/>
      <c r="W468" s="178"/>
      <c r="X468" s="178"/>
      <c r="Y468" s="178"/>
      <c r="Z468" s="178"/>
      <c r="AA468" s="178"/>
      <c r="AB468" s="178"/>
      <c r="AC468" s="178"/>
      <c r="AD468" s="178"/>
      <c r="AE468" s="178"/>
      <c r="AF468" s="178"/>
      <c r="AG468" s="178"/>
      <c r="AH468" s="178"/>
      <c r="AI468" s="178"/>
      <c r="AJ468" s="178"/>
      <c r="AK468" s="178"/>
      <c r="AL468" s="178"/>
      <c r="AM468" s="178"/>
      <c r="AN468" s="178"/>
      <c r="AO468" s="178"/>
      <c r="AP468" s="178"/>
    </row>
    <row r="469" spans="1:42" s="23" customFormat="1" ht="2.25" customHeight="1" x14ac:dyDescent="0.25">
      <c r="A469" s="18"/>
      <c r="N469" s="22"/>
    </row>
    <row r="470" spans="1:42" s="23" customFormat="1" ht="15" customHeight="1" x14ac:dyDescent="0.3">
      <c r="A470" s="11"/>
      <c r="B470" s="293"/>
      <c r="C470" s="294"/>
      <c r="D470" s="294"/>
      <c r="E470" s="294"/>
      <c r="F470" s="294"/>
      <c r="G470" s="294"/>
      <c r="H470" s="294"/>
      <c r="I470" s="295"/>
      <c r="J470" s="292" t="s">
        <v>75</v>
      </c>
      <c r="K470" s="292"/>
      <c r="L470" s="60"/>
      <c r="M470" s="60"/>
      <c r="N470" s="60"/>
      <c r="O470" s="60"/>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row>
    <row r="471" spans="1:42" s="23" customFormat="1" ht="4.5" customHeight="1" x14ac:dyDescent="0.25">
      <c r="A471" s="18"/>
    </row>
    <row r="472" spans="1:42" s="23" customFormat="1" ht="15" customHeight="1" x14ac:dyDescent="0.25">
      <c r="A472" s="18"/>
      <c r="B472" s="146" t="s">
        <v>169</v>
      </c>
      <c r="C472" s="146"/>
      <c r="D472" s="146"/>
      <c r="E472" s="146"/>
      <c r="F472" s="146"/>
      <c r="G472" s="146"/>
      <c r="H472" s="146"/>
      <c r="I472" s="146"/>
      <c r="J472" s="146"/>
      <c r="K472" s="146"/>
      <c r="L472" s="146"/>
      <c r="M472" s="146"/>
      <c r="N472" s="146"/>
      <c r="O472" s="146"/>
      <c r="P472" s="146"/>
      <c r="Q472" s="146"/>
      <c r="R472" s="146"/>
      <c r="S472" s="146"/>
      <c r="T472" s="146"/>
      <c r="U472" s="146"/>
      <c r="V472" s="146"/>
      <c r="W472" s="146"/>
      <c r="X472" s="146"/>
      <c r="Y472" s="146"/>
      <c r="Z472" s="146"/>
      <c r="AA472" s="146"/>
      <c r="AB472" s="146"/>
      <c r="AC472" s="146"/>
      <c r="AD472" s="146"/>
      <c r="AE472" s="146"/>
      <c r="AF472" s="146"/>
      <c r="AG472" s="146"/>
      <c r="AH472" s="146"/>
      <c r="AI472" s="146"/>
      <c r="AJ472" s="146"/>
      <c r="AK472" s="146"/>
      <c r="AL472" s="146"/>
      <c r="AM472" s="146"/>
      <c r="AN472" s="146"/>
      <c r="AO472" s="146"/>
      <c r="AP472" s="147"/>
    </row>
    <row r="473" spans="1:42" s="23" customFormat="1" ht="4.5" customHeight="1" x14ac:dyDescent="0.25">
      <c r="A473" s="18"/>
    </row>
    <row r="474" spans="1:42" s="23" customFormat="1" ht="15" customHeight="1" x14ac:dyDescent="0.25">
      <c r="A474" s="18">
        <v>49</v>
      </c>
      <c r="B474" s="170" t="s">
        <v>86</v>
      </c>
      <c r="C474" s="162"/>
      <c r="D474" s="162"/>
      <c r="E474" s="162"/>
      <c r="F474" s="162"/>
      <c r="G474" s="162"/>
      <c r="H474" s="162"/>
      <c r="I474" s="162"/>
      <c r="J474" s="162"/>
      <c r="K474" s="162"/>
      <c r="L474" s="162"/>
      <c r="M474" s="162"/>
      <c r="N474" s="162"/>
      <c r="O474" s="162"/>
      <c r="P474" s="162"/>
      <c r="Q474" s="162"/>
      <c r="R474" s="162"/>
      <c r="S474" s="162"/>
      <c r="T474" s="162"/>
      <c r="U474" s="162"/>
      <c r="V474" s="162"/>
      <c r="W474" s="162"/>
      <c r="X474" s="162"/>
      <c r="Y474" s="162"/>
      <c r="Z474" s="162"/>
      <c r="AA474" s="162"/>
      <c r="AB474" s="162"/>
      <c r="AC474" s="162"/>
      <c r="AD474" s="162"/>
      <c r="AE474" s="162"/>
      <c r="AF474" s="162"/>
      <c r="AG474" s="162"/>
      <c r="AH474" s="162"/>
      <c r="AI474" s="162"/>
      <c r="AJ474" s="162"/>
      <c r="AK474" s="162"/>
      <c r="AL474" s="162"/>
      <c r="AM474" s="162"/>
      <c r="AN474" s="162"/>
      <c r="AO474" s="162"/>
      <c r="AP474" s="162"/>
    </row>
    <row r="475" spans="1:42" s="23" customFormat="1" ht="1.5" customHeight="1" x14ac:dyDescent="0.25">
      <c r="A475" s="18"/>
      <c r="B475" s="20"/>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c r="AA475" s="24"/>
      <c r="AB475" s="24"/>
      <c r="AC475" s="24"/>
      <c r="AD475" s="24"/>
      <c r="AE475" s="24"/>
      <c r="AF475" s="24"/>
      <c r="AG475" s="24"/>
      <c r="AH475" s="24"/>
      <c r="AI475" s="24"/>
      <c r="AJ475" s="24"/>
      <c r="AK475" s="24"/>
      <c r="AL475" s="24"/>
      <c r="AM475" s="24"/>
      <c r="AN475" s="24"/>
      <c r="AO475" s="24"/>
      <c r="AP475" s="24"/>
    </row>
    <row r="476" spans="1:42" s="23" customFormat="1" ht="30.6" customHeight="1" x14ac:dyDescent="0.25">
      <c r="A476" s="18"/>
      <c r="B476" s="224" t="s">
        <v>230</v>
      </c>
      <c r="C476" s="224"/>
      <c r="D476" s="224"/>
      <c r="E476" s="224"/>
      <c r="F476" s="224"/>
      <c r="G476" s="224"/>
      <c r="H476" s="224"/>
      <c r="I476" s="224"/>
      <c r="J476" s="224"/>
      <c r="K476" s="224"/>
      <c r="L476" s="224"/>
      <c r="M476" s="224"/>
      <c r="N476" s="224"/>
      <c r="O476" s="224"/>
      <c r="P476" s="224"/>
      <c r="Q476" s="224"/>
      <c r="R476" s="224"/>
      <c r="S476" s="224"/>
      <c r="T476" s="224"/>
      <c r="U476" s="224"/>
      <c r="V476" s="224"/>
      <c r="W476" s="224"/>
      <c r="X476" s="224"/>
      <c r="Y476" s="224"/>
      <c r="Z476" s="224"/>
      <c r="AA476" s="224"/>
      <c r="AB476" s="224"/>
      <c r="AC476" s="224"/>
      <c r="AD476" s="224"/>
      <c r="AE476" s="224"/>
      <c r="AF476" s="224"/>
      <c r="AG476" s="224"/>
      <c r="AH476" s="224"/>
      <c r="AI476" s="224"/>
      <c r="AJ476" s="224"/>
      <c r="AK476" s="224"/>
      <c r="AL476" s="224"/>
      <c r="AM476" s="224"/>
      <c r="AN476" s="224"/>
      <c r="AO476" s="224"/>
      <c r="AP476" s="224"/>
    </row>
    <row r="477" spans="1:42" s="103" customFormat="1" ht="13.8" x14ac:dyDescent="0.25">
      <c r="A477" s="18"/>
      <c r="B477" s="140" t="s">
        <v>197</v>
      </c>
      <c r="C477" s="140"/>
      <c r="D477" s="140"/>
      <c r="E477" s="140"/>
      <c r="F477" s="140"/>
      <c r="G477" s="140"/>
      <c r="H477" s="140"/>
      <c r="I477" s="140"/>
      <c r="J477" s="140"/>
      <c r="K477" s="140"/>
      <c r="L477" s="140"/>
      <c r="M477" s="140"/>
      <c r="N477" s="140"/>
      <c r="O477" s="140"/>
      <c r="P477" s="140"/>
      <c r="Q477" s="140"/>
      <c r="R477" s="140"/>
      <c r="S477" s="140"/>
      <c r="T477" s="140"/>
      <c r="U477" s="140"/>
      <c r="V477" s="156" t="s">
        <v>198</v>
      </c>
      <c r="W477" s="156"/>
      <c r="X477" s="156"/>
      <c r="Y477" s="156"/>
      <c r="Z477" s="156"/>
      <c r="AA477" s="156"/>
      <c r="AB477" s="156"/>
      <c r="AC477" s="156"/>
      <c r="AD477" s="156"/>
      <c r="AE477" s="156"/>
      <c r="AF477" s="156"/>
      <c r="AG477" s="156"/>
      <c r="AH477" s="156"/>
      <c r="AI477" s="156"/>
      <c r="AJ477" s="156"/>
      <c r="AK477" s="156"/>
      <c r="AL477" s="156"/>
      <c r="AM477" s="104" t="s">
        <v>199</v>
      </c>
      <c r="AN477" s="105"/>
      <c r="AO477" s="105"/>
      <c r="AP477" s="105"/>
    </row>
    <row r="478" spans="1:42" s="23" customFormat="1" ht="9" customHeight="1" x14ac:dyDescent="0.25">
      <c r="A478" s="18"/>
    </row>
    <row r="479" spans="1:42" s="23" customFormat="1" ht="33" customHeight="1" x14ac:dyDescent="0.25">
      <c r="A479" s="18"/>
      <c r="Q479" s="126" t="s">
        <v>31</v>
      </c>
      <c r="R479" s="152"/>
      <c r="S479" s="152"/>
      <c r="T479" s="152"/>
      <c r="U479" s="152"/>
      <c r="V479" s="152"/>
      <c r="W479" s="152"/>
      <c r="X479" s="152"/>
      <c r="Y479" s="64"/>
      <c r="Z479" s="126" t="s">
        <v>49</v>
      </c>
      <c r="AA479" s="126"/>
      <c r="AB479" s="126"/>
      <c r="AC479" s="126"/>
      <c r="AD479" s="126"/>
      <c r="AE479" s="69"/>
      <c r="AF479" s="69"/>
      <c r="AG479" s="69"/>
      <c r="AH479" s="93"/>
      <c r="AI479" s="127" t="s">
        <v>200</v>
      </c>
      <c r="AJ479" s="127"/>
      <c r="AK479" s="127"/>
      <c r="AL479" s="127"/>
      <c r="AM479" s="127"/>
      <c r="AN479" s="127"/>
      <c r="AO479" s="127"/>
    </row>
    <row r="480" spans="1:42" s="23" customFormat="1" ht="2.25" customHeight="1" x14ac:dyDescent="0.25">
      <c r="A480" s="18"/>
      <c r="AH480" s="92"/>
      <c r="AI480" s="92"/>
      <c r="AJ480" s="92"/>
      <c r="AK480" s="92"/>
      <c r="AL480" s="92"/>
      <c r="AM480" s="92"/>
      <c r="AN480" s="92"/>
      <c r="AO480" s="92"/>
    </row>
    <row r="481" spans="1:42" s="23" customFormat="1" ht="15" customHeight="1" x14ac:dyDescent="0.25">
      <c r="A481" s="18"/>
      <c r="B481" s="142" t="s">
        <v>92</v>
      </c>
      <c r="C481" s="162"/>
      <c r="D481" s="162"/>
      <c r="E481" s="162"/>
      <c r="F481" s="162"/>
      <c r="G481" s="162"/>
      <c r="H481" s="162"/>
      <c r="I481" s="162"/>
      <c r="J481" s="162"/>
      <c r="K481" s="162"/>
      <c r="L481" s="162"/>
      <c r="M481" s="162"/>
      <c r="N481" s="162"/>
      <c r="O481" s="162"/>
      <c r="P481" s="24"/>
      <c r="Q481" s="149"/>
      <c r="R481" s="150"/>
      <c r="S481" s="150"/>
      <c r="T481" s="150"/>
      <c r="U481" s="150"/>
      <c r="V481" s="151"/>
      <c r="W481" s="134" t="s">
        <v>40</v>
      </c>
      <c r="X481" s="134"/>
      <c r="Z481" s="136"/>
      <c r="AA481" s="137"/>
      <c r="AB481" s="137"/>
      <c r="AC481" s="137"/>
      <c r="AD481" s="137"/>
      <c r="AE481" s="137"/>
      <c r="AF481" s="137"/>
      <c r="AG481" s="138"/>
      <c r="AH481" s="134" t="s">
        <v>75</v>
      </c>
      <c r="AI481" s="134"/>
      <c r="AJ481" s="221">
        <f>IF(Q481&lt;&gt;0,IF(Z481&lt;&gt;0,Z481/Q481,0),0)</f>
        <v>0</v>
      </c>
      <c r="AK481" s="222"/>
      <c r="AL481" s="222"/>
      <c r="AM481" s="222"/>
      <c r="AN481" s="223"/>
      <c r="AO481" s="97" t="s">
        <v>75</v>
      </c>
      <c r="AP481" s="64"/>
    </row>
    <row r="482" spans="1:42" s="23" customFormat="1" ht="2.25" customHeight="1" x14ac:dyDescent="0.25">
      <c r="A482" s="18"/>
      <c r="O482" s="22"/>
      <c r="P482" s="22"/>
      <c r="AJ482" s="102"/>
      <c r="AK482" s="102"/>
      <c r="AL482" s="102"/>
      <c r="AM482" s="102"/>
      <c r="AN482" s="102"/>
      <c r="AO482" s="97"/>
    </row>
    <row r="483" spans="1:42" s="23" customFormat="1" ht="15" customHeight="1" x14ac:dyDescent="0.25">
      <c r="A483" s="18"/>
      <c r="B483" s="142" t="s">
        <v>48</v>
      </c>
      <c r="C483" s="162"/>
      <c r="D483" s="162"/>
      <c r="E483" s="162"/>
      <c r="F483" s="162"/>
      <c r="G483" s="162"/>
      <c r="H483" s="162"/>
      <c r="I483" s="162"/>
      <c r="J483" s="162"/>
      <c r="K483" s="162"/>
      <c r="L483" s="162"/>
      <c r="M483" s="162"/>
      <c r="N483" s="162"/>
      <c r="O483" s="162"/>
      <c r="P483" s="24"/>
      <c r="Q483" s="149"/>
      <c r="R483" s="150"/>
      <c r="S483" s="150"/>
      <c r="T483" s="150"/>
      <c r="U483" s="150"/>
      <c r="V483" s="151"/>
      <c r="W483" s="134" t="s">
        <v>40</v>
      </c>
      <c r="X483" s="134"/>
      <c r="Z483" s="217">
        <f>IF((Q481+Q483)&lt;&gt;0,Q483/(Q481+Q483)*(Z481),0)</f>
        <v>0</v>
      </c>
      <c r="AA483" s="218"/>
      <c r="AB483" s="218"/>
      <c r="AC483" s="218"/>
      <c r="AD483" s="218"/>
      <c r="AE483" s="218"/>
      <c r="AF483" s="218"/>
      <c r="AG483" s="219"/>
      <c r="AH483" s="134" t="s">
        <v>75</v>
      </c>
      <c r="AI483" s="134"/>
      <c r="AJ483" s="221">
        <f>IF(Q483&lt;&gt;0,IF(Z483&lt;&gt;0,Z483/Q483,0),0)</f>
        <v>0</v>
      </c>
      <c r="AK483" s="222"/>
      <c r="AL483" s="222"/>
      <c r="AM483" s="222"/>
      <c r="AN483" s="223"/>
      <c r="AO483" s="97" t="s">
        <v>75</v>
      </c>
    </row>
    <row r="484" spans="1:42" s="23" customFormat="1" ht="2.25" customHeight="1" x14ac:dyDescent="0.25">
      <c r="A484" s="18"/>
    </row>
    <row r="485" spans="1:42" s="23" customFormat="1" ht="15" customHeight="1" x14ac:dyDescent="0.25">
      <c r="A485" s="18">
        <v>50</v>
      </c>
      <c r="B485" s="170" t="s">
        <v>85</v>
      </c>
      <c r="C485" s="162"/>
      <c r="D485" s="162"/>
      <c r="E485" s="162"/>
      <c r="F485" s="162"/>
      <c r="G485" s="162"/>
      <c r="H485" s="162"/>
      <c r="I485" s="162"/>
      <c r="J485" s="162"/>
      <c r="K485" s="162"/>
      <c r="L485" s="162"/>
      <c r="M485" s="162"/>
      <c r="N485" s="162"/>
      <c r="O485" s="162"/>
      <c r="P485" s="162"/>
      <c r="Q485" s="162"/>
      <c r="R485" s="162"/>
      <c r="S485" s="162"/>
      <c r="T485" s="162"/>
      <c r="U485" s="162"/>
      <c r="V485" s="162"/>
      <c r="W485" s="162"/>
      <c r="X485" s="162"/>
      <c r="Y485" s="162"/>
      <c r="Z485" s="162"/>
      <c r="AA485" s="162"/>
      <c r="AB485" s="162"/>
      <c r="AC485" s="162"/>
      <c r="AD485" s="162"/>
      <c r="AE485" s="162"/>
      <c r="AF485" s="162"/>
      <c r="AG485" s="162"/>
      <c r="AH485" s="162"/>
      <c r="AI485" s="162"/>
      <c r="AJ485" s="162"/>
      <c r="AK485" s="162"/>
      <c r="AL485" s="162"/>
      <c r="AM485" s="162"/>
      <c r="AN485" s="162"/>
      <c r="AO485" s="162"/>
      <c r="AP485" s="162"/>
    </row>
    <row r="486" spans="1:42" s="23" customFormat="1" ht="2.25" customHeight="1" x14ac:dyDescent="0.25">
      <c r="A486" s="18"/>
    </row>
    <row r="487" spans="1:42" s="23" customFormat="1" ht="15" customHeight="1" x14ac:dyDescent="0.25">
      <c r="A487" s="18"/>
      <c r="Q487" s="220" t="s">
        <v>31</v>
      </c>
      <c r="R487" s="296"/>
      <c r="S487" s="296"/>
      <c r="T487" s="296"/>
      <c r="U487" s="296"/>
      <c r="V487" s="296"/>
      <c r="W487" s="296"/>
      <c r="X487" s="296"/>
      <c r="Y487" s="61"/>
      <c r="Z487" s="220" t="s">
        <v>49</v>
      </c>
      <c r="AA487" s="220"/>
      <c r="AB487" s="220"/>
      <c r="AC487" s="220"/>
      <c r="AD487" s="220"/>
      <c r="AE487" s="220"/>
      <c r="AF487" s="220"/>
      <c r="AG487" s="220"/>
      <c r="AH487" s="134"/>
      <c r="AI487" s="134"/>
    </row>
    <row r="488" spans="1:42" s="23" customFormat="1" ht="2.25" customHeight="1" x14ac:dyDescent="0.25">
      <c r="A488" s="18"/>
    </row>
    <row r="489" spans="1:42" s="23" customFormat="1" ht="15" customHeight="1" x14ac:dyDescent="0.25">
      <c r="A489" s="18"/>
      <c r="B489" s="148" t="s">
        <v>74</v>
      </c>
      <c r="C489" s="134"/>
      <c r="D489" s="134"/>
      <c r="E489" s="134"/>
      <c r="F489" s="134"/>
      <c r="G489" s="134"/>
      <c r="H489" s="134"/>
      <c r="I489" s="134"/>
      <c r="J489" s="134"/>
      <c r="K489" s="134"/>
      <c r="L489" s="134"/>
      <c r="M489" s="134"/>
      <c r="N489" s="134"/>
      <c r="O489" s="134"/>
      <c r="P489" s="24"/>
      <c r="Q489" s="149"/>
      <c r="R489" s="150"/>
      <c r="S489" s="150"/>
      <c r="T489" s="150"/>
      <c r="U489" s="150"/>
      <c r="V489" s="151"/>
      <c r="W489" s="134" t="s">
        <v>40</v>
      </c>
      <c r="X489" s="134"/>
      <c r="Z489" s="136"/>
      <c r="AA489" s="137"/>
      <c r="AB489" s="137"/>
      <c r="AC489" s="137"/>
      <c r="AD489" s="137"/>
      <c r="AE489" s="137"/>
      <c r="AF489" s="137"/>
      <c r="AG489" s="138"/>
      <c r="AH489" s="134" t="s">
        <v>75</v>
      </c>
      <c r="AI489" s="134"/>
    </row>
    <row r="490" spans="1:42" s="23" customFormat="1" ht="2.25" customHeight="1" x14ac:dyDescent="0.25">
      <c r="A490" s="18"/>
    </row>
    <row r="491" spans="1:42" s="23" customFormat="1" ht="15" customHeight="1" x14ac:dyDescent="0.25">
      <c r="A491" s="18"/>
      <c r="B491" s="148" t="s">
        <v>29</v>
      </c>
      <c r="C491" s="134"/>
      <c r="D491" s="134"/>
      <c r="E491" s="134"/>
      <c r="F491" s="134"/>
      <c r="G491" s="134"/>
      <c r="H491" s="134"/>
      <c r="I491" s="134"/>
      <c r="J491" s="134"/>
      <c r="K491" s="134"/>
      <c r="L491" s="134"/>
      <c r="M491" s="134"/>
      <c r="N491" s="134"/>
      <c r="O491" s="134"/>
      <c r="Q491" s="149"/>
      <c r="R491" s="150"/>
      <c r="S491" s="150"/>
      <c r="T491" s="150"/>
      <c r="U491" s="150"/>
      <c r="V491" s="151"/>
      <c r="W491" s="134" t="s">
        <v>40</v>
      </c>
      <c r="X491" s="134"/>
      <c r="Z491" s="136"/>
      <c r="AA491" s="137"/>
      <c r="AB491" s="137"/>
      <c r="AC491" s="137"/>
      <c r="AD491" s="137"/>
      <c r="AE491" s="137"/>
      <c r="AF491" s="137"/>
      <c r="AG491" s="138"/>
      <c r="AH491" s="134" t="s">
        <v>75</v>
      </c>
      <c r="AI491" s="134"/>
    </row>
    <row r="492" spans="1:42" s="23" customFormat="1" ht="4.5" customHeight="1" x14ac:dyDescent="0.25">
      <c r="A492" s="18"/>
    </row>
    <row r="493" spans="1:42" s="23" customFormat="1" ht="15" customHeight="1" x14ac:dyDescent="0.25">
      <c r="A493" s="18"/>
      <c r="B493" s="146" t="s">
        <v>34</v>
      </c>
      <c r="C493" s="146"/>
      <c r="D493" s="146"/>
      <c r="E493" s="146"/>
      <c r="F493" s="146"/>
      <c r="G493" s="146"/>
      <c r="H493" s="146"/>
      <c r="I493" s="146"/>
      <c r="J493" s="146"/>
      <c r="K493" s="146"/>
      <c r="L493" s="146"/>
      <c r="M493" s="146"/>
      <c r="N493" s="146"/>
      <c r="O493" s="146"/>
      <c r="P493" s="146"/>
      <c r="Q493" s="146"/>
      <c r="R493" s="146"/>
      <c r="S493" s="146"/>
      <c r="T493" s="146"/>
      <c r="U493" s="146"/>
      <c r="V493" s="146"/>
      <c r="W493" s="146"/>
      <c r="X493" s="146"/>
      <c r="Y493" s="146"/>
      <c r="Z493" s="146"/>
      <c r="AA493" s="146"/>
      <c r="AB493" s="146"/>
      <c r="AC493" s="146"/>
      <c r="AD493" s="146"/>
      <c r="AE493" s="146"/>
      <c r="AF493" s="146"/>
      <c r="AG493" s="146"/>
      <c r="AH493" s="146"/>
      <c r="AI493" s="146"/>
      <c r="AJ493" s="146"/>
      <c r="AK493" s="146"/>
      <c r="AL493" s="146"/>
      <c r="AM493" s="146"/>
      <c r="AN493" s="146"/>
      <c r="AO493" s="146"/>
      <c r="AP493" s="147"/>
    </row>
    <row r="494" spans="1:42" s="23" customFormat="1" ht="4.5" customHeight="1" x14ac:dyDescent="0.25">
      <c r="A494" s="18"/>
    </row>
    <row r="495" spans="1:42" s="23" customFormat="1" ht="14.25" customHeight="1" x14ac:dyDescent="0.25">
      <c r="A495" s="18">
        <v>51</v>
      </c>
      <c r="B495" s="28" t="s">
        <v>87</v>
      </c>
    </row>
    <row r="496" spans="1:42" s="23" customFormat="1" ht="2.25" customHeight="1" x14ac:dyDescent="0.25">
      <c r="A496" s="18"/>
    </row>
    <row r="497" spans="1:42" s="23" customFormat="1" ht="12.75" customHeight="1" x14ac:dyDescent="0.25">
      <c r="A497" s="18"/>
      <c r="B497" s="192" t="s">
        <v>231</v>
      </c>
      <c r="C497" s="193"/>
      <c r="D497" s="193"/>
      <c r="E497" s="193"/>
      <c r="F497" s="193"/>
      <c r="G497" s="193"/>
      <c r="H497" s="193"/>
      <c r="I497" s="193"/>
      <c r="J497" s="193"/>
      <c r="K497" s="193"/>
      <c r="L497" s="193"/>
      <c r="M497" s="193"/>
      <c r="N497" s="193"/>
      <c r="O497" s="193"/>
      <c r="P497" s="193"/>
      <c r="Q497" s="193"/>
      <c r="R497" s="193"/>
      <c r="S497" s="193"/>
      <c r="T497" s="193"/>
      <c r="U497" s="193"/>
      <c r="V497" s="193"/>
      <c r="W497" s="193"/>
      <c r="X497" s="193"/>
      <c r="Y497" s="193"/>
      <c r="Z497" s="193"/>
      <c r="AA497" s="193"/>
      <c r="AB497" s="193"/>
      <c r="AC497" s="193"/>
      <c r="AD497" s="193"/>
      <c r="AE497" s="193"/>
      <c r="AF497" s="193"/>
      <c r="AG497" s="193"/>
      <c r="AH497" s="193"/>
      <c r="AI497" s="193"/>
      <c r="AJ497" s="193"/>
      <c r="AK497" s="193"/>
      <c r="AL497" s="193"/>
      <c r="AM497" s="193"/>
      <c r="AN497" s="193"/>
      <c r="AO497" s="193"/>
      <c r="AP497" s="193"/>
    </row>
    <row r="498" spans="1:42" s="23" customFormat="1" ht="12.75" customHeight="1" x14ac:dyDescent="0.25">
      <c r="A498" s="18"/>
      <c r="B498" s="29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291"/>
      <c r="Z498" s="291"/>
      <c r="AA498" s="291"/>
      <c r="AB498" s="291"/>
      <c r="AC498" s="291"/>
      <c r="AD498" s="291"/>
      <c r="AE498" s="291"/>
      <c r="AF498" s="291"/>
      <c r="AG498" s="291"/>
      <c r="AH498" s="291"/>
      <c r="AI498" s="291"/>
      <c r="AJ498" s="291"/>
      <c r="AK498" s="291"/>
      <c r="AL498" s="291"/>
      <c r="AM498" s="291"/>
      <c r="AN498" s="291"/>
      <c r="AO498" s="291"/>
      <c r="AP498" s="291"/>
    </row>
    <row r="499" spans="1:42" s="23" customFormat="1" ht="34.200000000000003" customHeight="1" x14ac:dyDescent="0.25">
      <c r="A499" s="18"/>
      <c r="B499" s="291"/>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291"/>
      <c r="Z499" s="291"/>
      <c r="AA499" s="291"/>
      <c r="AB499" s="291"/>
      <c r="AC499" s="291"/>
      <c r="AD499" s="291"/>
      <c r="AE499" s="291"/>
      <c r="AF499" s="291"/>
      <c r="AG499" s="291"/>
      <c r="AH499" s="291"/>
      <c r="AI499" s="291"/>
      <c r="AJ499" s="291"/>
      <c r="AK499" s="291"/>
      <c r="AL499" s="291"/>
      <c r="AM499" s="291"/>
      <c r="AN499" s="291"/>
      <c r="AO499" s="291"/>
      <c r="AP499" s="291"/>
    </row>
    <row r="500" spans="1:42" s="23" customFormat="1" ht="2.25" customHeight="1" x14ac:dyDescent="0.25">
      <c r="A500" s="18"/>
    </row>
    <row r="501" spans="1:42" s="23" customFormat="1" ht="15" customHeight="1" x14ac:dyDescent="0.25">
      <c r="A501" s="18"/>
      <c r="B501" s="142" t="s">
        <v>51</v>
      </c>
      <c r="C501" s="142"/>
      <c r="D501" s="142"/>
      <c r="E501" s="142"/>
      <c r="F501" s="142"/>
      <c r="G501" s="142"/>
      <c r="H501" s="142"/>
      <c r="I501" s="142"/>
      <c r="J501" s="142"/>
      <c r="K501" s="142"/>
      <c r="L501" s="142"/>
      <c r="M501" s="142"/>
      <c r="N501" s="142"/>
      <c r="O501" s="142"/>
      <c r="P501" s="142"/>
      <c r="R501" s="136"/>
      <c r="S501" s="137"/>
      <c r="T501" s="137"/>
      <c r="U501" s="137"/>
      <c r="V501" s="137"/>
      <c r="W501" s="137"/>
      <c r="X501" s="137"/>
      <c r="Y501" s="138"/>
      <c r="Z501" s="134" t="s">
        <v>75</v>
      </c>
      <c r="AA501" s="134"/>
    </row>
    <row r="502" spans="1:42" s="23" customFormat="1" ht="2.25" customHeight="1" x14ac:dyDescent="0.25">
      <c r="A502" s="18"/>
      <c r="O502" s="22"/>
      <c r="P502" s="22"/>
    </row>
    <row r="503" spans="1:42" s="23" customFormat="1" ht="15" customHeight="1" x14ac:dyDescent="0.25">
      <c r="A503" s="18"/>
      <c r="B503" s="142" t="s">
        <v>93</v>
      </c>
      <c r="C503" s="142"/>
      <c r="D503" s="142"/>
      <c r="E503" s="142"/>
      <c r="F503" s="142"/>
      <c r="G503" s="142"/>
      <c r="H503" s="142"/>
      <c r="I503" s="142"/>
      <c r="J503" s="142"/>
      <c r="K503" s="142"/>
      <c r="L503" s="142"/>
      <c r="M503" s="142"/>
      <c r="N503" s="142"/>
      <c r="O503" s="142"/>
      <c r="P503" s="142"/>
    </row>
    <row r="504" spans="1:42" s="23" customFormat="1" ht="15" customHeight="1" x14ac:dyDescent="0.25">
      <c r="A504" s="18"/>
      <c r="B504" s="142"/>
      <c r="C504" s="142"/>
      <c r="D504" s="142"/>
      <c r="E504" s="142"/>
      <c r="F504" s="142"/>
      <c r="G504" s="142"/>
      <c r="H504" s="142"/>
      <c r="I504" s="142"/>
      <c r="J504" s="142"/>
      <c r="K504" s="142"/>
      <c r="L504" s="142"/>
      <c r="M504" s="142"/>
      <c r="N504" s="142"/>
      <c r="O504" s="142"/>
      <c r="P504" s="142"/>
      <c r="R504" s="131">
        <f>Z451</f>
        <v>0</v>
      </c>
      <c r="S504" s="132"/>
      <c r="T504" s="132"/>
      <c r="U504" s="132"/>
      <c r="V504" s="132"/>
      <c r="W504" s="132"/>
      <c r="X504" s="132"/>
      <c r="Y504" s="133"/>
      <c r="Z504" s="134" t="s">
        <v>75</v>
      </c>
      <c r="AA504" s="134"/>
    </row>
    <row r="505" spans="1:42" s="23" customFormat="1" ht="2.25" customHeight="1" x14ac:dyDescent="0.25">
      <c r="A505" s="18"/>
      <c r="O505" s="22"/>
      <c r="P505" s="22"/>
      <c r="Z505" s="96"/>
      <c r="AA505" s="96"/>
      <c r="AB505" s="96"/>
      <c r="AC505" s="96"/>
      <c r="AD505" s="96"/>
      <c r="AE505" s="96"/>
      <c r="AF505" s="96"/>
      <c r="AG505" s="96"/>
    </row>
    <row r="506" spans="1:42" s="23" customFormat="1" ht="15" customHeight="1" x14ac:dyDescent="0.25">
      <c r="A506" s="18"/>
      <c r="B506" s="283" t="s">
        <v>129</v>
      </c>
      <c r="C506" s="283"/>
      <c r="D506" s="283"/>
      <c r="E506" s="283"/>
      <c r="F506" s="283"/>
      <c r="G506" s="283"/>
      <c r="H506" s="283"/>
      <c r="I506" s="283"/>
      <c r="J506" s="283"/>
      <c r="K506" s="283"/>
      <c r="L506" s="283"/>
      <c r="M506" s="283"/>
      <c r="N506" s="283"/>
      <c r="O506" s="283"/>
      <c r="P506" s="283"/>
      <c r="Z506" s="143">
        <f>IF(Z453&lt;&gt;0,Z453,0)</f>
        <v>0</v>
      </c>
      <c r="AA506" s="144"/>
      <c r="AB506" s="144"/>
      <c r="AC506" s="144"/>
      <c r="AD506" s="144"/>
      <c r="AE506" s="144"/>
      <c r="AF506" s="144"/>
      <c r="AG506" s="145"/>
      <c r="AH506" s="23" t="s">
        <v>75</v>
      </c>
    </row>
    <row r="507" spans="1:42" s="23" customFormat="1" ht="2.25" customHeight="1" x14ac:dyDescent="0.25">
      <c r="A507" s="18"/>
      <c r="O507" s="22"/>
      <c r="P507" s="22"/>
    </row>
    <row r="508" spans="1:42" s="23" customFormat="1" ht="15" customHeight="1" x14ac:dyDescent="0.25">
      <c r="A508" s="18"/>
      <c r="B508" s="142" t="s">
        <v>52</v>
      </c>
      <c r="C508" s="142"/>
      <c r="D508" s="142"/>
      <c r="E508" s="142"/>
      <c r="F508" s="142"/>
      <c r="G508" s="142"/>
      <c r="H508" s="142"/>
      <c r="I508" s="142"/>
      <c r="J508" s="142"/>
      <c r="K508" s="142"/>
      <c r="L508" s="142"/>
      <c r="M508" s="142"/>
      <c r="N508" s="142"/>
      <c r="O508" s="142"/>
      <c r="P508" s="142"/>
    </row>
    <row r="509" spans="1:42" s="23" customFormat="1" ht="15" customHeight="1" x14ac:dyDescent="0.25">
      <c r="A509" s="18"/>
      <c r="B509" s="142"/>
      <c r="C509" s="142"/>
      <c r="D509" s="142"/>
      <c r="E509" s="142"/>
      <c r="F509" s="142"/>
      <c r="G509" s="142"/>
      <c r="H509" s="142"/>
      <c r="I509" s="142"/>
      <c r="J509" s="142"/>
      <c r="K509" s="142"/>
      <c r="L509" s="142"/>
      <c r="M509" s="142"/>
      <c r="N509" s="142"/>
      <c r="O509" s="142"/>
      <c r="P509" s="142"/>
      <c r="R509" s="131">
        <f>SUM(Z459,Z461)</f>
        <v>0</v>
      </c>
      <c r="S509" s="132"/>
      <c r="T509" s="132"/>
      <c r="U509" s="132"/>
      <c r="V509" s="132"/>
      <c r="W509" s="132"/>
      <c r="X509" s="132"/>
      <c r="Y509" s="133"/>
      <c r="Z509" s="134" t="s">
        <v>75</v>
      </c>
      <c r="AA509" s="134"/>
    </row>
    <row r="510" spans="1:42" s="23" customFormat="1" ht="2.25" customHeight="1" x14ac:dyDescent="0.25">
      <c r="A510" s="18"/>
      <c r="O510" s="22"/>
      <c r="P510" s="22"/>
    </row>
    <row r="511" spans="1:42" s="23" customFormat="1" ht="15" customHeight="1" x14ac:dyDescent="0.25">
      <c r="A511" s="18"/>
      <c r="B511" s="142" t="s">
        <v>141</v>
      </c>
      <c r="C511" s="142"/>
      <c r="D511" s="142"/>
      <c r="E511" s="142"/>
      <c r="F511" s="142"/>
      <c r="G511" s="142"/>
      <c r="H511" s="142"/>
      <c r="I511" s="142"/>
      <c r="J511" s="142"/>
      <c r="K511" s="142"/>
      <c r="L511" s="142"/>
      <c r="M511" s="142"/>
      <c r="N511" s="142"/>
      <c r="O511" s="142"/>
      <c r="P511" s="142"/>
    </row>
    <row r="512" spans="1:42" s="23" customFormat="1" ht="15" customHeight="1" x14ac:dyDescent="0.25">
      <c r="A512" s="18"/>
      <c r="B512" s="142"/>
      <c r="C512" s="142"/>
      <c r="D512" s="142"/>
      <c r="E512" s="142"/>
      <c r="F512" s="142"/>
      <c r="G512" s="142"/>
      <c r="H512" s="142"/>
      <c r="I512" s="142"/>
      <c r="J512" s="142"/>
      <c r="K512" s="142"/>
      <c r="L512" s="142"/>
      <c r="M512" s="142"/>
      <c r="N512" s="142"/>
      <c r="O512" s="142"/>
      <c r="P512" s="142"/>
      <c r="R512" s="131">
        <f>OppervlakteNieuwbouwEnKostprijs_fldNieuwbouwNietGenormeerdeOmgevingKostprijs</f>
        <v>0</v>
      </c>
      <c r="S512" s="132"/>
      <c r="T512" s="132"/>
      <c r="U512" s="132"/>
      <c r="V512" s="132"/>
      <c r="W512" s="132"/>
      <c r="X512" s="132"/>
      <c r="Y512" s="133"/>
      <c r="Z512" s="134" t="s">
        <v>75</v>
      </c>
      <c r="AA512" s="134"/>
    </row>
    <row r="513" spans="1:34" s="23" customFormat="1" ht="2.25" customHeight="1" x14ac:dyDescent="0.25">
      <c r="A513" s="18"/>
      <c r="O513" s="22"/>
      <c r="P513" s="22"/>
    </row>
    <row r="514" spans="1:34" s="23" customFormat="1" ht="15" customHeight="1" x14ac:dyDescent="0.25">
      <c r="A514" s="18"/>
      <c r="B514" s="142" t="s">
        <v>94</v>
      </c>
      <c r="C514" s="142"/>
      <c r="D514" s="142"/>
      <c r="E514" s="142"/>
      <c r="F514" s="142"/>
      <c r="G514" s="142"/>
      <c r="H514" s="142"/>
      <c r="I514" s="142"/>
      <c r="J514" s="142"/>
      <c r="K514" s="142"/>
      <c r="L514" s="142"/>
      <c r="M514" s="142"/>
      <c r="N514" s="142"/>
      <c r="O514" s="142"/>
      <c r="P514" s="142"/>
    </row>
    <row r="515" spans="1:34" s="23" customFormat="1" ht="15" customHeight="1" x14ac:dyDescent="0.25">
      <c r="A515" s="18"/>
      <c r="B515" s="142"/>
      <c r="C515" s="142"/>
      <c r="D515" s="142"/>
      <c r="E515" s="142"/>
      <c r="F515" s="142"/>
      <c r="G515" s="142"/>
      <c r="H515" s="142"/>
      <c r="I515" s="142"/>
      <c r="J515" s="142"/>
      <c r="K515" s="142"/>
      <c r="L515" s="142"/>
      <c r="M515" s="142"/>
      <c r="N515" s="142"/>
      <c r="O515" s="142"/>
      <c r="P515" s="142"/>
      <c r="R515" s="131">
        <f>Z481</f>
        <v>0</v>
      </c>
      <c r="S515" s="132"/>
      <c r="T515" s="132"/>
      <c r="U515" s="132"/>
      <c r="V515" s="132"/>
      <c r="W515" s="132"/>
      <c r="X515" s="132"/>
      <c r="Y515" s="133"/>
      <c r="Z515" s="134" t="s">
        <v>75</v>
      </c>
      <c r="AA515" s="134"/>
    </row>
    <row r="516" spans="1:34" s="23" customFormat="1" ht="2.25" customHeight="1" x14ac:dyDescent="0.25">
      <c r="A516" s="18"/>
      <c r="O516" s="22"/>
      <c r="P516" s="22"/>
    </row>
    <row r="517" spans="1:34" s="23" customFormat="1" ht="15" customHeight="1" x14ac:dyDescent="0.25">
      <c r="A517" s="18"/>
      <c r="B517" s="283" t="s">
        <v>130</v>
      </c>
      <c r="C517" s="283"/>
      <c r="D517" s="283"/>
      <c r="E517" s="283"/>
      <c r="F517" s="283"/>
      <c r="G517" s="283"/>
      <c r="H517" s="283"/>
      <c r="I517" s="283"/>
      <c r="J517" s="283"/>
      <c r="K517" s="283"/>
      <c r="L517" s="283"/>
      <c r="M517" s="283"/>
      <c r="N517" s="283"/>
      <c r="O517" s="283"/>
      <c r="P517" s="283"/>
      <c r="Z517" s="143">
        <f>IF(Z483&lt;&gt;0,Z483,0)</f>
        <v>0</v>
      </c>
      <c r="AA517" s="144"/>
      <c r="AB517" s="144"/>
      <c r="AC517" s="144"/>
      <c r="AD517" s="144"/>
      <c r="AE517" s="144"/>
      <c r="AF517" s="144"/>
      <c r="AG517" s="145"/>
      <c r="AH517" s="23" t="s">
        <v>75</v>
      </c>
    </row>
    <row r="518" spans="1:34" s="23" customFormat="1" ht="2.25" customHeight="1" x14ac:dyDescent="0.25">
      <c r="A518" s="18"/>
      <c r="O518" s="22"/>
      <c r="P518" s="22"/>
    </row>
    <row r="519" spans="1:34" s="23" customFormat="1" ht="15" customHeight="1" x14ac:dyDescent="0.25">
      <c r="A519" s="18"/>
      <c r="B519" s="142" t="s">
        <v>56</v>
      </c>
      <c r="C519" s="142"/>
      <c r="D519" s="142"/>
      <c r="E519" s="142"/>
      <c r="F519" s="142"/>
      <c r="G519" s="142"/>
      <c r="H519" s="142"/>
      <c r="I519" s="142"/>
      <c r="J519" s="142"/>
      <c r="K519" s="142"/>
      <c r="L519" s="142"/>
      <c r="M519" s="142"/>
      <c r="N519" s="142"/>
      <c r="O519" s="142"/>
      <c r="P519" s="142"/>
    </row>
    <row r="520" spans="1:34" s="23" customFormat="1" ht="15" customHeight="1" x14ac:dyDescent="0.25">
      <c r="A520" s="18"/>
      <c r="B520" s="142"/>
      <c r="C520" s="142"/>
      <c r="D520" s="142"/>
      <c r="E520" s="142"/>
      <c r="F520" s="142"/>
      <c r="G520" s="142"/>
      <c r="H520" s="142"/>
      <c r="I520" s="142"/>
      <c r="J520" s="142"/>
      <c r="K520" s="142"/>
      <c r="L520" s="142"/>
      <c r="M520" s="142"/>
      <c r="N520" s="142"/>
      <c r="O520" s="142"/>
      <c r="P520" s="142"/>
      <c r="R520" s="131">
        <f>SUM(Z489,Z491)</f>
        <v>0</v>
      </c>
      <c r="S520" s="132"/>
      <c r="T520" s="132"/>
      <c r="U520" s="132"/>
      <c r="V520" s="132"/>
      <c r="W520" s="132"/>
      <c r="X520" s="132"/>
      <c r="Y520" s="133"/>
      <c r="Z520" s="134" t="s">
        <v>75</v>
      </c>
      <c r="AA520" s="134"/>
    </row>
    <row r="521" spans="1:34" s="23" customFormat="1" ht="2.25" customHeight="1" x14ac:dyDescent="0.25">
      <c r="A521" s="18"/>
      <c r="O521" s="22"/>
    </row>
    <row r="522" spans="1:34" s="26" customFormat="1" ht="15" customHeight="1" x14ac:dyDescent="0.25">
      <c r="A522" s="35"/>
      <c r="B522" s="135" t="s">
        <v>123</v>
      </c>
      <c r="C522" s="135"/>
      <c r="D522" s="135"/>
      <c r="E522" s="135"/>
      <c r="F522" s="135"/>
      <c r="G522" s="135"/>
      <c r="H522" s="135"/>
      <c r="I522" s="135"/>
      <c r="J522" s="135"/>
      <c r="K522" s="135"/>
      <c r="L522" s="135"/>
      <c r="M522" s="135"/>
      <c r="N522" s="135"/>
      <c r="O522" s="135"/>
      <c r="P522" s="135"/>
      <c r="Q522" s="30"/>
      <c r="R522" s="136"/>
      <c r="S522" s="137"/>
      <c r="T522" s="137"/>
      <c r="U522" s="137"/>
      <c r="V522" s="137"/>
      <c r="W522" s="137"/>
      <c r="X522" s="137"/>
      <c r="Y522" s="138"/>
      <c r="Z522" s="139" t="s">
        <v>75</v>
      </c>
      <c r="AA522" s="139"/>
    </row>
    <row r="523" spans="1:34" s="26" customFormat="1" ht="2.25" customHeight="1" x14ac:dyDescent="0.25">
      <c r="A523" s="35"/>
      <c r="O523" s="7"/>
      <c r="P523" s="7"/>
      <c r="Q523" s="7"/>
    </row>
    <row r="524" spans="1:34" s="26" customFormat="1" ht="15" customHeight="1" x14ac:dyDescent="0.25">
      <c r="A524" s="35"/>
      <c r="B524" s="135" t="s">
        <v>128</v>
      </c>
      <c r="C524" s="135"/>
      <c r="D524" s="135"/>
      <c r="E524" s="135"/>
      <c r="F524" s="135"/>
      <c r="G524" s="135"/>
      <c r="H524" s="135"/>
      <c r="I524" s="135"/>
      <c r="J524" s="135"/>
      <c r="K524" s="135"/>
      <c r="L524" s="135"/>
      <c r="M524" s="135"/>
      <c r="N524" s="135"/>
      <c r="O524" s="135"/>
      <c r="P524" s="135"/>
      <c r="Q524" s="30"/>
      <c r="R524" s="136"/>
      <c r="S524" s="137"/>
      <c r="T524" s="137"/>
      <c r="U524" s="137"/>
      <c r="V524" s="137"/>
      <c r="W524" s="137"/>
      <c r="X524" s="137"/>
      <c r="Y524" s="138"/>
      <c r="Z524" s="139" t="s">
        <v>75</v>
      </c>
      <c r="AA524" s="139"/>
    </row>
    <row r="525" spans="1:34" s="26" customFormat="1" ht="2.25" customHeight="1" x14ac:dyDescent="0.25">
      <c r="A525" s="35"/>
      <c r="O525" s="7"/>
      <c r="P525" s="7"/>
      <c r="Q525" s="7"/>
    </row>
    <row r="526" spans="1:34" s="26" customFormat="1" ht="15" customHeight="1" x14ac:dyDescent="0.25">
      <c r="A526" s="35"/>
      <c r="B526" s="135" t="s">
        <v>124</v>
      </c>
      <c r="C526" s="135"/>
      <c r="D526" s="135"/>
      <c r="E526" s="135"/>
      <c r="F526" s="135"/>
      <c r="G526" s="135"/>
      <c r="H526" s="135"/>
      <c r="I526" s="135"/>
      <c r="J526" s="135"/>
      <c r="K526" s="135"/>
      <c r="L526" s="135"/>
      <c r="M526" s="135"/>
      <c r="N526" s="135"/>
      <c r="O526" s="135"/>
      <c r="P526" s="135"/>
      <c r="Q526" s="30"/>
      <c r="R526" s="136"/>
      <c r="S526" s="137"/>
      <c r="T526" s="137"/>
      <c r="U526" s="137"/>
      <c r="V526" s="137"/>
      <c r="W526" s="137"/>
      <c r="X526" s="137"/>
      <c r="Y526" s="138"/>
      <c r="Z526" s="139" t="s">
        <v>75</v>
      </c>
      <c r="AA526" s="139"/>
    </row>
    <row r="527" spans="1:34" s="26" customFormat="1" ht="2.25" customHeight="1" x14ac:dyDescent="0.25">
      <c r="A527" s="35"/>
      <c r="O527" s="7"/>
      <c r="P527" s="7"/>
      <c r="Q527" s="7"/>
    </row>
    <row r="528" spans="1:34" s="26" customFormat="1" ht="15" customHeight="1" x14ac:dyDescent="0.25">
      <c r="A528" s="35"/>
      <c r="B528" s="135" t="s">
        <v>125</v>
      </c>
      <c r="C528" s="135"/>
      <c r="D528" s="135"/>
      <c r="E528" s="135"/>
      <c r="F528" s="135"/>
      <c r="G528" s="135"/>
      <c r="H528" s="135"/>
      <c r="I528" s="135"/>
      <c r="J528" s="135"/>
      <c r="K528" s="135"/>
      <c r="L528" s="135"/>
      <c r="M528" s="135"/>
      <c r="N528" s="135"/>
      <c r="O528" s="135"/>
      <c r="P528" s="135"/>
      <c r="Q528" s="30"/>
      <c r="R528" s="136"/>
      <c r="S528" s="137"/>
      <c r="T528" s="137"/>
      <c r="U528" s="137"/>
      <c r="V528" s="137"/>
      <c r="W528" s="137"/>
      <c r="X528" s="137"/>
      <c r="Y528" s="138"/>
      <c r="Z528" s="139" t="s">
        <v>75</v>
      </c>
      <c r="AA528" s="139"/>
    </row>
    <row r="529" spans="1:42" s="23" customFormat="1" ht="2.25" customHeight="1" x14ac:dyDescent="0.25">
      <c r="A529" s="18"/>
      <c r="O529" s="22"/>
    </row>
    <row r="530" spans="1:42" s="23" customFormat="1" ht="15" customHeight="1" x14ac:dyDescent="0.25">
      <c r="A530" s="18"/>
      <c r="B530" s="142" t="s">
        <v>50</v>
      </c>
      <c r="C530" s="142"/>
      <c r="D530" s="142"/>
      <c r="E530" s="142"/>
      <c r="F530" s="142"/>
      <c r="G530" s="142"/>
      <c r="H530" s="142"/>
      <c r="I530" s="142"/>
      <c r="J530" s="142"/>
      <c r="K530" s="142"/>
      <c r="L530" s="142"/>
      <c r="M530" s="142"/>
      <c r="N530" s="142"/>
      <c r="O530" s="142"/>
      <c r="P530" s="142"/>
      <c r="R530" s="131">
        <f>SUM(R501,R504,R509,R512,R515,R520,R522,R524,R526,R528)</f>
        <v>0</v>
      </c>
      <c r="S530" s="132"/>
      <c r="T530" s="132"/>
      <c r="U530" s="132"/>
      <c r="V530" s="132"/>
      <c r="W530" s="132"/>
      <c r="X530" s="132"/>
      <c r="Y530" s="133"/>
      <c r="Z530" s="134" t="s">
        <v>75</v>
      </c>
      <c r="AA530" s="134"/>
    </row>
    <row r="531" spans="1:42" s="23" customFormat="1" ht="4.5" customHeight="1" x14ac:dyDescent="0.25">
      <c r="A531" s="18"/>
      <c r="B531" s="29"/>
      <c r="C531" s="29"/>
      <c r="D531" s="29"/>
      <c r="E531" s="29"/>
      <c r="F531" s="29"/>
      <c r="G531" s="29"/>
      <c r="H531" s="29"/>
      <c r="I531" s="29"/>
      <c r="J531" s="29"/>
      <c r="K531" s="29"/>
      <c r="L531" s="29"/>
      <c r="M531" s="29"/>
      <c r="N531" s="29"/>
      <c r="O531" s="29"/>
      <c r="P531" s="29"/>
      <c r="R531" s="62"/>
      <c r="S531" s="62"/>
      <c r="T531" s="62"/>
      <c r="U531" s="62"/>
      <c r="V531" s="62"/>
      <c r="W531" s="62"/>
      <c r="X531" s="62"/>
      <c r="Y531" s="62"/>
    </row>
    <row r="532" spans="1:42" s="23" customFormat="1" ht="12.75" customHeight="1" x14ac:dyDescent="0.25">
      <c r="A532" s="142"/>
      <c r="B532" s="142"/>
      <c r="C532" s="142"/>
      <c r="D532" s="142"/>
      <c r="E532" s="142"/>
      <c r="F532" s="142"/>
      <c r="G532" s="142"/>
      <c r="H532" s="142"/>
      <c r="I532" s="142"/>
      <c r="J532" s="142"/>
      <c r="K532" s="142"/>
      <c r="L532" s="142"/>
      <c r="M532" s="142"/>
      <c r="N532" s="142"/>
      <c r="O532" s="142"/>
      <c r="P532" s="142"/>
      <c r="Q532" s="142"/>
      <c r="R532" s="142"/>
      <c r="S532" s="142"/>
      <c r="T532" s="142"/>
      <c r="U532" s="142"/>
      <c r="V532" s="142"/>
      <c r="W532" s="142"/>
      <c r="X532" s="142"/>
      <c r="Y532" s="142"/>
      <c r="Z532" s="142"/>
      <c r="AA532" s="142"/>
      <c r="AB532" s="142"/>
      <c r="AC532" s="142"/>
      <c r="AD532" s="142"/>
      <c r="AE532" s="142"/>
      <c r="AF532" s="142"/>
      <c r="AG532" s="142"/>
      <c r="AH532" s="142"/>
      <c r="AI532" s="142"/>
      <c r="AJ532" s="142"/>
      <c r="AK532" s="142"/>
      <c r="AL532" s="142"/>
      <c r="AM532" s="142"/>
      <c r="AN532" s="142"/>
      <c r="AO532" s="142"/>
      <c r="AP532" s="142"/>
    </row>
    <row r="533" spans="1:42" s="23" customFormat="1" ht="15" customHeight="1" x14ac:dyDescent="0.25">
      <c r="A533" s="18"/>
      <c r="B533" s="285" t="s">
        <v>78</v>
      </c>
      <c r="C533" s="285"/>
      <c r="D533" s="285"/>
      <c r="E533" s="285"/>
      <c r="F533" s="285"/>
      <c r="G533" s="285"/>
      <c r="H533" s="285"/>
      <c r="I533" s="285"/>
      <c r="J533" s="285"/>
      <c r="K533" s="285"/>
      <c r="L533" s="285"/>
      <c r="M533" s="285"/>
      <c r="N533" s="285"/>
      <c r="O533" s="285"/>
      <c r="P533" s="285"/>
      <c r="Q533" s="285"/>
      <c r="R533" s="285"/>
      <c r="S533" s="285"/>
      <c r="T533" s="285"/>
      <c r="U533" s="285"/>
      <c r="V533" s="285"/>
      <c r="W533" s="285"/>
      <c r="X533" s="285"/>
      <c r="Y533" s="285"/>
      <c r="Z533" s="285"/>
      <c r="AA533" s="285"/>
      <c r="AB533" s="285"/>
      <c r="AC533" s="285"/>
      <c r="AD533" s="285"/>
      <c r="AE533" s="285"/>
      <c r="AF533" s="285"/>
      <c r="AG533" s="285"/>
      <c r="AH533" s="285"/>
      <c r="AI533" s="285"/>
      <c r="AJ533" s="285"/>
      <c r="AK533" s="285"/>
      <c r="AL533" s="285"/>
      <c r="AM533" s="285"/>
      <c r="AN533" s="285"/>
      <c r="AO533" s="285"/>
      <c r="AP533" s="286"/>
    </row>
    <row r="534" spans="1:42" s="23" customFormat="1" ht="4.5" customHeight="1" x14ac:dyDescent="0.25">
      <c r="A534" s="18"/>
    </row>
    <row r="535" spans="1:42" s="23" customFormat="1" ht="12.75" customHeight="1" x14ac:dyDescent="0.25">
      <c r="A535" s="18">
        <v>52</v>
      </c>
      <c r="B535" s="250" t="s">
        <v>82</v>
      </c>
      <c r="C535" s="250"/>
      <c r="D535" s="250"/>
      <c r="E535" s="250"/>
      <c r="F535" s="250"/>
      <c r="G535" s="250"/>
      <c r="H535" s="250"/>
      <c r="I535" s="250"/>
      <c r="J535" s="250"/>
      <c r="K535" s="250"/>
      <c r="L535" s="250"/>
      <c r="M535" s="250"/>
      <c r="N535" s="250"/>
      <c r="O535" s="250"/>
      <c r="P535" s="250"/>
      <c r="Q535" s="250"/>
      <c r="R535" s="250"/>
      <c r="S535" s="250"/>
      <c r="T535" s="250"/>
      <c r="U535" s="250"/>
      <c r="V535" s="250"/>
      <c r="W535" s="250"/>
      <c r="X535" s="250"/>
      <c r="Y535" s="250"/>
      <c r="Z535" s="250"/>
      <c r="AA535" s="250"/>
      <c r="AB535" s="250"/>
      <c r="AC535" s="250"/>
      <c r="AD535" s="250"/>
      <c r="AE535" s="250"/>
      <c r="AF535" s="250"/>
      <c r="AG535" s="250"/>
      <c r="AH535" s="250"/>
      <c r="AI535" s="250"/>
      <c r="AJ535" s="250"/>
      <c r="AK535" s="250"/>
      <c r="AL535" s="250"/>
      <c r="AM535" s="250"/>
      <c r="AN535" s="250"/>
      <c r="AO535" s="250"/>
      <c r="AP535" s="250"/>
    </row>
    <row r="536" spans="1:42" s="23" customFormat="1" ht="12.75" customHeight="1" x14ac:dyDescent="0.25">
      <c r="A536" s="18"/>
      <c r="B536" s="250"/>
      <c r="C536" s="250"/>
      <c r="D536" s="250"/>
      <c r="E536" s="250"/>
      <c r="F536" s="250"/>
      <c r="G536" s="250"/>
      <c r="H536" s="250"/>
      <c r="I536" s="250"/>
      <c r="J536" s="250"/>
      <c r="K536" s="250"/>
      <c r="L536" s="250"/>
      <c r="M536" s="250"/>
      <c r="N536" s="250"/>
      <c r="O536" s="250"/>
      <c r="P536" s="250"/>
      <c r="Q536" s="250"/>
      <c r="R536" s="250"/>
      <c r="S536" s="250"/>
      <c r="T536" s="250"/>
      <c r="U536" s="250"/>
      <c r="V536" s="250"/>
      <c r="W536" s="250"/>
      <c r="X536" s="250"/>
      <c r="Y536" s="250"/>
      <c r="Z536" s="250"/>
      <c r="AA536" s="250"/>
      <c r="AB536" s="250"/>
      <c r="AC536" s="250"/>
      <c r="AD536" s="250"/>
      <c r="AE536" s="250"/>
      <c r="AF536" s="250"/>
      <c r="AG536" s="250"/>
      <c r="AH536" s="250"/>
      <c r="AI536" s="250"/>
      <c r="AJ536" s="250"/>
      <c r="AK536" s="250"/>
      <c r="AL536" s="250"/>
      <c r="AM536" s="250"/>
      <c r="AN536" s="250"/>
      <c r="AO536" s="250"/>
      <c r="AP536" s="250"/>
    </row>
    <row r="537" spans="1:42" s="23" customFormat="1" ht="2.25" customHeight="1" x14ac:dyDescent="0.25">
      <c r="A537" s="18"/>
    </row>
    <row r="538" spans="1:42" s="23" customFormat="1" ht="15" customHeight="1" x14ac:dyDescent="0.25">
      <c r="A538" s="18"/>
      <c r="P538" s="284" t="s">
        <v>53</v>
      </c>
      <c r="Q538" s="284"/>
      <c r="R538" s="284"/>
      <c r="S538" s="284"/>
      <c r="T538" s="284"/>
      <c r="U538" s="284"/>
      <c r="W538" s="284" t="s">
        <v>103</v>
      </c>
      <c r="X538" s="284"/>
      <c r="Y538" s="284"/>
      <c r="Z538" s="284"/>
      <c r="AA538" s="284"/>
      <c r="AB538" s="284"/>
      <c r="AD538" s="284" t="s">
        <v>54</v>
      </c>
      <c r="AE538" s="284"/>
      <c r="AF538" s="284"/>
      <c r="AG538" s="284"/>
      <c r="AH538" s="284"/>
      <c r="AI538" s="284"/>
      <c r="AK538" s="284" t="s">
        <v>55</v>
      </c>
      <c r="AL538" s="284"/>
      <c r="AM538" s="284"/>
      <c r="AN538" s="284"/>
      <c r="AO538" s="284"/>
      <c r="AP538" s="284"/>
    </row>
    <row r="539" spans="1:42" s="23" customFormat="1" ht="15" customHeight="1" x14ac:dyDescent="0.25">
      <c r="A539" s="18"/>
      <c r="P539" s="284"/>
      <c r="Q539" s="284"/>
      <c r="R539" s="284"/>
      <c r="S539" s="284"/>
      <c r="T539" s="284"/>
      <c r="U539" s="284"/>
      <c r="W539" s="284"/>
      <c r="X539" s="284"/>
      <c r="Y539" s="284"/>
      <c r="Z539" s="284"/>
      <c r="AA539" s="284"/>
      <c r="AB539" s="284"/>
      <c r="AD539" s="284"/>
      <c r="AE539" s="284"/>
      <c r="AF539" s="284"/>
      <c r="AG539" s="284"/>
      <c r="AH539" s="284"/>
      <c r="AI539" s="284"/>
      <c r="AK539" s="284"/>
      <c r="AL539" s="284"/>
      <c r="AM539" s="284"/>
      <c r="AN539" s="284"/>
      <c r="AO539" s="284"/>
      <c r="AP539" s="284"/>
    </row>
    <row r="540" spans="1:42" s="23" customFormat="1" ht="15" customHeight="1" x14ac:dyDescent="0.25">
      <c r="A540" s="18"/>
      <c r="P540" s="284"/>
      <c r="Q540" s="284"/>
      <c r="R540" s="284"/>
      <c r="S540" s="284"/>
      <c r="T540" s="284"/>
      <c r="U540" s="284"/>
      <c r="W540" s="284"/>
      <c r="X540" s="284"/>
      <c r="Y540" s="284"/>
      <c r="Z540" s="284"/>
      <c r="AA540" s="284"/>
      <c r="AB540" s="284"/>
      <c r="AD540" s="284"/>
      <c r="AE540" s="284"/>
      <c r="AF540" s="284"/>
      <c r="AG540" s="284"/>
      <c r="AH540" s="284"/>
      <c r="AI540" s="284"/>
      <c r="AK540" s="284"/>
      <c r="AL540" s="284"/>
      <c r="AM540" s="284"/>
      <c r="AN540" s="284"/>
      <c r="AO540" s="284"/>
      <c r="AP540" s="284"/>
    </row>
    <row r="541" spans="1:42" s="23" customFormat="1" ht="15" customHeight="1" x14ac:dyDescent="0.25">
      <c r="A541" s="18"/>
      <c r="P541" s="284"/>
      <c r="Q541" s="284"/>
      <c r="R541" s="284"/>
      <c r="S541" s="284"/>
      <c r="T541" s="284"/>
      <c r="U541" s="284"/>
      <c r="W541" s="284"/>
      <c r="X541" s="284"/>
      <c r="Y541" s="284"/>
      <c r="Z541" s="284"/>
      <c r="AA541" s="284"/>
      <c r="AB541" s="284"/>
      <c r="AD541" s="284"/>
      <c r="AE541" s="284"/>
      <c r="AF541" s="284"/>
      <c r="AG541" s="284"/>
      <c r="AH541" s="284"/>
      <c r="AI541" s="284"/>
      <c r="AK541" s="284"/>
      <c r="AL541" s="284"/>
      <c r="AM541" s="284"/>
      <c r="AN541" s="284"/>
      <c r="AO541" s="284"/>
      <c r="AP541" s="284"/>
    </row>
    <row r="542" spans="1:42" s="23" customFormat="1" ht="15" customHeight="1" x14ac:dyDescent="0.25">
      <c r="A542" s="18"/>
      <c r="P542" s="284"/>
      <c r="Q542" s="284"/>
      <c r="R542" s="284"/>
      <c r="S542" s="284"/>
      <c r="T542" s="284"/>
      <c r="U542" s="284"/>
      <c r="W542" s="284"/>
      <c r="X542" s="284"/>
      <c r="Y542" s="284"/>
      <c r="Z542" s="284"/>
      <c r="AA542" s="284"/>
      <c r="AB542" s="284"/>
      <c r="AD542" s="284"/>
      <c r="AE542" s="284"/>
      <c r="AF542" s="284"/>
      <c r="AG542" s="284"/>
      <c r="AH542" s="284"/>
      <c r="AI542" s="284"/>
      <c r="AK542" s="284"/>
      <c r="AL542" s="284"/>
      <c r="AM542" s="284"/>
      <c r="AN542" s="284"/>
      <c r="AO542" s="284"/>
      <c r="AP542" s="284"/>
    </row>
    <row r="543" spans="1:42" s="23" customFormat="1" ht="2.25" customHeight="1" x14ac:dyDescent="0.25">
      <c r="A543" s="18"/>
    </row>
    <row r="544" spans="1:42" s="23" customFormat="1" ht="15" customHeight="1" x14ac:dyDescent="0.25">
      <c r="A544" s="18"/>
      <c r="B544" s="142" t="s">
        <v>92</v>
      </c>
      <c r="C544" s="162"/>
      <c r="D544" s="162"/>
      <c r="E544" s="162"/>
      <c r="F544" s="162"/>
      <c r="G544" s="162"/>
      <c r="H544" s="162"/>
      <c r="I544" s="162"/>
      <c r="J544" s="162"/>
      <c r="K544" s="162"/>
      <c r="L544" s="162"/>
      <c r="M544" s="162"/>
      <c r="N544" s="162"/>
      <c r="P544" s="128">
        <f>AK416</f>
        <v>0</v>
      </c>
      <c r="Q544" s="129"/>
      <c r="R544" s="129"/>
      <c r="S544" s="130"/>
      <c r="T544" s="134"/>
      <c r="U544" s="134"/>
      <c r="W544" s="128">
        <f>Q451</f>
        <v>0</v>
      </c>
      <c r="X544" s="129"/>
      <c r="Y544" s="129"/>
      <c r="Z544" s="130"/>
      <c r="AA544" s="134" t="s">
        <v>40</v>
      </c>
      <c r="AB544" s="134"/>
      <c r="AD544" s="128">
        <f>SUM(P544,W544)</f>
        <v>0</v>
      </c>
      <c r="AE544" s="129"/>
      <c r="AF544" s="129"/>
      <c r="AG544" s="130"/>
      <c r="AH544" s="134" t="s">
        <v>40</v>
      </c>
      <c r="AI544" s="134"/>
      <c r="AK544" s="128">
        <f>Q372</f>
        <v>0</v>
      </c>
      <c r="AL544" s="129"/>
      <c r="AM544" s="129"/>
      <c r="AN544" s="130"/>
      <c r="AO544" s="134" t="s">
        <v>40</v>
      </c>
      <c r="AP544" s="134"/>
    </row>
    <row r="545" spans="1:42" s="23" customFormat="1" ht="2.25" customHeight="1" x14ac:dyDescent="0.25">
      <c r="A545" s="18"/>
      <c r="N545" s="22"/>
    </row>
    <row r="546" spans="1:42" s="23" customFormat="1" ht="15" customHeight="1" x14ac:dyDescent="0.25">
      <c r="A546" s="18"/>
      <c r="B546" s="142" t="s">
        <v>48</v>
      </c>
      <c r="C546" s="162"/>
      <c r="D546" s="162"/>
      <c r="E546" s="162"/>
      <c r="F546" s="162"/>
      <c r="G546" s="162"/>
      <c r="H546" s="162"/>
      <c r="I546" s="162"/>
      <c r="J546" s="162"/>
      <c r="K546" s="162"/>
      <c r="L546" s="162"/>
      <c r="M546" s="162"/>
      <c r="N546" s="162"/>
      <c r="P546" s="128">
        <f>SUM(Q420,Q422,Q424,Q426,Q428,Q430)</f>
        <v>0</v>
      </c>
      <c r="Q546" s="129"/>
      <c r="R546" s="129"/>
      <c r="S546" s="130"/>
      <c r="T546" s="134"/>
      <c r="U546" s="134"/>
      <c r="W546" s="128">
        <f>Q453</f>
        <v>0</v>
      </c>
      <c r="X546" s="129"/>
      <c r="Y546" s="129"/>
      <c r="Z546" s="130"/>
      <c r="AA546" s="134" t="s">
        <v>40</v>
      </c>
      <c r="AB546" s="134"/>
      <c r="AD546" s="128">
        <f>SUM(P546,W546)</f>
        <v>0</v>
      </c>
      <c r="AE546" s="129"/>
      <c r="AF546" s="129"/>
      <c r="AG546" s="130"/>
      <c r="AH546" s="134" t="s">
        <v>40</v>
      </c>
      <c r="AI546" s="134"/>
      <c r="AK546" s="241"/>
      <c r="AL546" s="241"/>
      <c r="AM546" s="241"/>
      <c r="AN546" s="241"/>
      <c r="AO546" s="241"/>
      <c r="AP546" s="241"/>
    </row>
    <row r="547" spans="1:42" s="23" customFormat="1" ht="2.25" customHeight="1" x14ac:dyDescent="0.25">
      <c r="A547" s="18"/>
      <c r="N547" s="22"/>
    </row>
    <row r="548" spans="1:42" s="23" customFormat="1" ht="15" customHeight="1" x14ac:dyDescent="0.25">
      <c r="A548" s="18"/>
      <c r="B548" s="142" t="s">
        <v>74</v>
      </c>
      <c r="C548" s="162"/>
      <c r="D548" s="162"/>
      <c r="E548" s="162"/>
      <c r="F548" s="162"/>
      <c r="G548" s="162"/>
      <c r="H548" s="162"/>
      <c r="I548" s="162"/>
      <c r="J548" s="162"/>
      <c r="K548" s="162"/>
      <c r="L548" s="162"/>
      <c r="M548" s="162"/>
      <c r="N548" s="162"/>
      <c r="P548" s="128">
        <f>Q436</f>
        <v>0</v>
      </c>
      <c r="Q548" s="129"/>
      <c r="R548" s="129"/>
      <c r="S548" s="130"/>
      <c r="T548" s="134"/>
      <c r="U548" s="134"/>
      <c r="W548" s="128">
        <f>Q459</f>
        <v>0</v>
      </c>
      <c r="X548" s="129"/>
      <c r="Y548" s="129"/>
      <c r="Z548" s="130"/>
      <c r="AA548" s="134" t="s">
        <v>40</v>
      </c>
      <c r="AB548" s="134"/>
      <c r="AD548" s="128">
        <f>SUM(P548,W548)</f>
        <v>0</v>
      </c>
      <c r="AE548" s="129"/>
      <c r="AF548" s="129"/>
      <c r="AG548" s="130"/>
      <c r="AH548" s="134" t="s">
        <v>40</v>
      </c>
      <c r="AI548" s="134"/>
      <c r="AK548" s="128">
        <f>Q376</f>
        <v>0</v>
      </c>
      <c r="AL548" s="129"/>
      <c r="AM548" s="129"/>
      <c r="AN548" s="130"/>
      <c r="AO548" s="134" t="s">
        <v>40</v>
      </c>
      <c r="AP548" s="134"/>
    </row>
    <row r="549" spans="1:42" s="23" customFormat="1" ht="2.25" customHeight="1" x14ac:dyDescent="0.25">
      <c r="A549" s="18"/>
      <c r="N549" s="22"/>
    </row>
    <row r="550" spans="1:42" s="23" customFormat="1" ht="15" customHeight="1" x14ac:dyDescent="0.25">
      <c r="A550" s="18"/>
      <c r="B550" s="142" t="s">
        <v>29</v>
      </c>
      <c r="C550" s="162"/>
      <c r="D550" s="162"/>
      <c r="E550" s="162"/>
      <c r="F550" s="162"/>
      <c r="G550" s="162"/>
      <c r="H550" s="162"/>
      <c r="I550" s="162"/>
      <c r="J550" s="162"/>
      <c r="K550" s="162"/>
      <c r="L550" s="162"/>
      <c r="M550" s="162"/>
      <c r="N550" s="162"/>
      <c r="P550" s="128">
        <f>Q440</f>
        <v>0</v>
      </c>
      <c r="Q550" s="129"/>
      <c r="R550" s="129"/>
      <c r="S550" s="130"/>
      <c r="T550" s="134"/>
      <c r="U550" s="134"/>
      <c r="W550" s="128">
        <f>Q461</f>
        <v>0</v>
      </c>
      <c r="X550" s="129"/>
      <c r="Y550" s="129"/>
      <c r="Z550" s="130"/>
      <c r="AA550" s="134" t="s">
        <v>40</v>
      </c>
      <c r="AB550" s="134"/>
      <c r="AD550" s="128">
        <f>SUM(P550,W550)</f>
        <v>0</v>
      </c>
      <c r="AE550" s="129"/>
      <c r="AF550" s="129"/>
      <c r="AG550" s="130"/>
      <c r="AH550" s="134" t="s">
        <v>40</v>
      </c>
      <c r="AI550" s="134"/>
      <c r="AK550" s="128">
        <f>Q378</f>
        <v>0</v>
      </c>
      <c r="AL550" s="129"/>
      <c r="AM550" s="129"/>
      <c r="AN550" s="130"/>
      <c r="AO550" s="134" t="s">
        <v>40</v>
      </c>
      <c r="AP550" s="134"/>
    </row>
    <row r="551" spans="1:42" s="23" customFormat="1" ht="4.5" customHeight="1" x14ac:dyDescent="0.25">
      <c r="A551" s="10"/>
    </row>
    <row r="552" spans="1:42" s="23" customFormat="1" ht="15" customHeight="1" x14ac:dyDescent="0.25">
      <c r="A552" s="18"/>
      <c r="B552" s="146" t="s">
        <v>76</v>
      </c>
      <c r="C552" s="146"/>
      <c r="D552" s="146"/>
      <c r="E552" s="146"/>
      <c r="F552" s="146"/>
      <c r="G552" s="146"/>
      <c r="H552" s="146"/>
      <c r="I552" s="146"/>
      <c r="J552" s="146"/>
      <c r="K552" s="146"/>
      <c r="L552" s="146"/>
      <c r="M552" s="146"/>
      <c r="N552" s="146"/>
      <c r="O552" s="146"/>
      <c r="P552" s="146"/>
      <c r="Q552" s="146"/>
      <c r="R552" s="146"/>
      <c r="S552" s="146"/>
      <c r="T552" s="146"/>
      <c r="U552" s="146"/>
      <c r="V552" s="146"/>
      <c r="W552" s="146"/>
      <c r="X552" s="146"/>
      <c r="Y552" s="146"/>
      <c r="Z552" s="146"/>
      <c r="AA552" s="146"/>
      <c r="AB552" s="146"/>
      <c r="AC552" s="146"/>
      <c r="AD552" s="146"/>
      <c r="AE552" s="146"/>
      <c r="AF552" s="146"/>
      <c r="AG552" s="146"/>
      <c r="AH552" s="146"/>
      <c r="AI552" s="146"/>
      <c r="AJ552" s="146"/>
      <c r="AK552" s="146"/>
      <c r="AL552" s="146"/>
      <c r="AM552" s="146"/>
      <c r="AN552" s="146"/>
      <c r="AO552" s="146"/>
      <c r="AP552" s="147"/>
    </row>
    <row r="553" spans="1:42" s="23" customFormat="1" ht="4.5" customHeight="1" x14ac:dyDescent="0.25">
      <c r="A553" s="18"/>
    </row>
    <row r="554" spans="1:42" s="26" customFormat="1" ht="17.25" customHeight="1" x14ac:dyDescent="0.25">
      <c r="A554" s="35">
        <v>53</v>
      </c>
      <c r="B554" s="289" t="s">
        <v>223</v>
      </c>
      <c r="C554" s="289"/>
      <c r="D554" s="289"/>
      <c r="E554" s="289"/>
      <c r="F554" s="289"/>
      <c r="G554" s="289"/>
      <c r="H554" s="289"/>
      <c r="I554" s="289"/>
      <c r="J554" s="289"/>
      <c r="K554" s="289"/>
      <c r="L554" s="289"/>
      <c r="M554" s="289"/>
      <c r="N554" s="289"/>
      <c r="O554" s="289"/>
      <c r="P554" s="289"/>
      <c r="Q554" s="289"/>
      <c r="R554" s="289"/>
      <c r="S554" s="289"/>
      <c r="T554" s="289"/>
      <c r="U554" s="289"/>
      <c r="V554" s="289"/>
      <c r="W554" s="289"/>
      <c r="X554" s="289"/>
      <c r="Y554" s="289"/>
      <c r="Z554" s="289"/>
      <c r="AA554" s="289"/>
      <c r="AB554" s="289"/>
      <c r="AC554" s="289"/>
      <c r="AD554" s="289"/>
      <c r="AE554" s="289"/>
      <c r="AF554" s="289"/>
      <c r="AG554" s="289"/>
      <c r="AH554" s="289"/>
      <c r="AI554" s="289"/>
      <c r="AJ554" s="289"/>
      <c r="AK554" s="289"/>
      <c r="AL554" s="289"/>
      <c r="AM554" s="289"/>
      <c r="AN554" s="289"/>
      <c r="AO554" s="289"/>
      <c r="AP554" s="289"/>
    </row>
    <row r="555" spans="1:42" s="23" customFormat="1" ht="2.25" customHeight="1" x14ac:dyDescent="0.25">
      <c r="A555" s="18"/>
    </row>
    <row r="556" spans="1:42" s="23" customFormat="1" ht="15" customHeight="1" x14ac:dyDescent="0.25">
      <c r="A556" s="18">
        <v>54</v>
      </c>
      <c r="B556" s="170" t="s">
        <v>77</v>
      </c>
      <c r="C556" s="162"/>
      <c r="D556" s="162"/>
      <c r="E556" s="162"/>
      <c r="F556" s="162"/>
      <c r="G556" s="162"/>
      <c r="H556" s="162"/>
      <c r="I556" s="162"/>
      <c r="J556" s="162"/>
      <c r="K556" s="162"/>
      <c r="L556" s="162"/>
      <c r="M556" s="162"/>
      <c r="N556" s="162"/>
      <c r="O556" s="162"/>
      <c r="P556" s="162"/>
      <c r="Q556" s="162"/>
      <c r="R556" s="162"/>
      <c r="S556" s="162"/>
      <c r="T556" s="162"/>
      <c r="U556" s="162"/>
      <c r="V556" s="162"/>
      <c r="W556" s="162"/>
      <c r="X556" s="162"/>
      <c r="Y556" s="162"/>
      <c r="Z556" s="162"/>
      <c r="AA556" s="162"/>
      <c r="AB556" s="162"/>
      <c r="AC556" s="162"/>
      <c r="AD556" s="162"/>
      <c r="AE556" s="162"/>
      <c r="AF556" s="162"/>
      <c r="AG556" s="162"/>
      <c r="AH556" s="162"/>
      <c r="AI556" s="162"/>
      <c r="AJ556" s="162"/>
      <c r="AK556" s="162"/>
      <c r="AL556" s="162"/>
      <c r="AM556" s="162"/>
      <c r="AN556" s="162"/>
      <c r="AO556" s="162"/>
      <c r="AP556" s="162"/>
    </row>
    <row r="557" spans="1:42" s="89" customFormat="1" ht="26.25" customHeight="1" x14ac:dyDescent="0.25">
      <c r="A557" s="18"/>
      <c r="B557" s="140" t="s">
        <v>224</v>
      </c>
      <c r="C557" s="141"/>
      <c r="D557" s="141"/>
      <c r="E557" s="141"/>
      <c r="F557" s="141"/>
      <c r="G557" s="141"/>
      <c r="H557" s="141"/>
      <c r="I557" s="141"/>
      <c r="J557" s="141"/>
      <c r="K557" s="141"/>
      <c r="L557" s="141"/>
      <c r="M557" s="141"/>
      <c r="N557" s="141"/>
      <c r="O557" s="141"/>
      <c r="P557" s="141"/>
      <c r="Q557" s="141"/>
      <c r="R557" s="141"/>
      <c r="S557" s="141"/>
      <c r="T557" s="141"/>
      <c r="U557" s="141"/>
      <c r="V557" s="141"/>
      <c r="W557" s="141"/>
      <c r="X557" s="141"/>
      <c r="Y557" s="141"/>
      <c r="Z557" s="141"/>
      <c r="AA557" s="141"/>
      <c r="AB557" s="141"/>
      <c r="AC557" s="141"/>
      <c r="AD557" s="141"/>
      <c r="AE557" s="141"/>
      <c r="AF557" s="141"/>
      <c r="AG557" s="141"/>
      <c r="AH557" s="141"/>
      <c r="AI557" s="141"/>
      <c r="AJ557" s="141"/>
      <c r="AK557" s="141"/>
      <c r="AL557" s="141"/>
      <c r="AM557" s="141"/>
      <c r="AN557" s="141"/>
      <c r="AO557" s="141"/>
      <c r="AP557" s="141"/>
    </row>
    <row r="558" spans="1:42" s="23" customFormat="1" ht="2.25" customHeight="1" x14ac:dyDescent="0.25">
      <c r="A558" s="18"/>
    </row>
    <row r="559" spans="1:42" s="67" customFormat="1" ht="12.75" customHeight="1" x14ac:dyDescent="0.25">
      <c r="A559" s="51"/>
      <c r="B559" s="68"/>
      <c r="C559" s="282" t="s">
        <v>202</v>
      </c>
      <c r="D559" s="282"/>
      <c r="E559" s="282"/>
      <c r="F559" s="282"/>
      <c r="G559" s="282"/>
      <c r="H559" s="282"/>
      <c r="I559" s="282"/>
      <c r="J559" s="282"/>
      <c r="K559" s="282"/>
      <c r="L559" s="282"/>
      <c r="M559" s="282"/>
      <c r="N559" s="282"/>
      <c r="O559" s="282"/>
      <c r="P559" s="282"/>
      <c r="Q559" s="282"/>
      <c r="R559" s="282"/>
      <c r="S559" s="282"/>
      <c r="T559" s="282"/>
      <c r="U559" s="282"/>
      <c r="V559" s="282"/>
      <c r="W559" s="282"/>
      <c r="X559" s="282"/>
      <c r="Y559" s="282"/>
      <c r="Z559" s="282"/>
      <c r="AA559" s="282"/>
      <c r="AB559" s="282"/>
      <c r="AC559" s="282"/>
      <c r="AD559" s="282"/>
      <c r="AE559" s="282"/>
      <c r="AF559" s="282"/>
      <c r="AG559" s="282"/>
      <c r="AH559" s="282"/>
      <c r="AI559" s="282"/>
      <c r="AJ559" s="282"/>
      <c r="AK559" s="282"/>
      <c r="AL559" s="282"/>
      <c r="AM559" s="282"/>
      <c r="AN559" s="282"/>
      <c r="AO559" s="282"/>
      <c r="AP559" s="282"/>
    </row>
    <row r="560" spans="1:42" s="67" customFormat="1" ht="2.25" customHeight="1" x14ac:dyDescent="0.25">
      <c r="A560" s="51"/>
      <c r="B560" s="68"/>
      <c r="C560" s="68"/>
      <c r="D560" s="68"/>
      <c r="E560" s="68"/>
      <c r="F560" s="68"/>
      <c r="G560" s="68"/>
      <c r="H560" s="68"/>
      <c r="I560" s="68"/>
      <c r="J560" s="68"/>
      <c r="K560" s="68"/>
      <c r="L560" s="68"/>
      <c r="M560" s="68"/>
      <c r="N560" s="68"/>
      <c r="O560" s="68"/>
      <c r="P560" s="68"/>
      <c r="Q560" s="68"/>
      <c r="R560" s="68"/>
      <c r="S560" s="68"/>
      <c r="T560" s="68"/>
      <c r="U560" s="68"/>
      <c r="V560" s="68"/>
      <c r="W560" s="68"/>
      <c r="X560" s="68"/>
      <c r="Y560" s="68"/>
      <c r="Z560" s="68"/>
      <c r="AA560" s="68"/>
      <c r="AB560" s="68"/>
      <c r="AC560" s="68"/>
      <c r="AD560" s="68"/>
      <c r="AE560" s="68"/>
      <c r="AF560" s="68"/>
      <c r="AG560" s="68"/>
      <c r="AH560" s="68"/>
      <c r="AI560" s="68"/>
      <c r="AJ560" s="68"/>
      <c r="AK560" s="68"/>
      <c r="AL560" s="68"/>
      <c r="AM560" s="68"/>
      <c r="AN560" s="68"/>
      <c r="AO560" s="68"/>
      <c r="AP560" s="68"/>
    </row>
    <row r="561" spans="1:42" s="67" customFormat="1" ht="12.75" customHeight="1" x14ac:dyDescent="0.25">
      <c r="A561" s="51"/>
      <c r="B561" s="68"/>
      <c r="C561" s="282" t="s">
        <v>137</v>
      </c>
      <c r="D561" s="282"/>
      <c r="E561" s="282"/>
      <c r="F561" s="282"/>
      <c r="G561" s="282"/>
      <c r="H561" s="282"/>
      <c r="I561" s="282"/>
      <c r="J561" s="282"/>
      <c r="K561" s="282"/>
      <c r="L561" s="282"/>
      <c r="M561" s="282"/>
      <c r="N561" s="282"/>
      <c r="O561" s="282"/>
      <c r="P561" s="282"/>
      <c r="Q561" s="282"/>
      <c r="R561" s="282"/>
      <c r="S561" s="282"/>
      <c r="T561" s="282"/>
      <c r="U561" s="282"/>
      <c r="V561" s="282"/>
      <c r="W561" s="282"/>
      <c r="X561" s="282"/>
      <c r="Y561" s="282"/>
      <c r="Z561" s="282"/>
      <c r="AA561" s="282"/>
      <c r="AB561" s="282"/>
      <c r="AC561" s="282"/>
      <c r="AD561" s="282"/>
      <c r="AE561" s="282"/>
      <c r="AF561" s="282"/>
      <c r="AG561" s="282"/>
      <c r="AH561" s="282"/>
      <c r="AI561" s="282"/>
      <c r="AJ561" s="282"/>
      <c r="AK561" s="282"/>
      <c r="AL561" s="282"/>
      <c r="AM561" s="282"/>
      <c r="AN561" s="282"/>
      <c r="AO561" s="282"/>
      <c r="AP561" s="282"/>
    </row>
    <row r="562" spans="1:42" s="67" customFormat="1" ht="2.25" customHeight="1" x14ac:dyDescent="0.25">
      <c r="A562" s="51"/>
      <c r="B562" s="68"/>
      <c r="C562" s="68"/>
      <c r="D562" s="68"/>
      <c r="E562" s="68"/>
      <c r="F562" s="68"/>
      <c r="G562" s="68"/>
      <c r="H562" s="68"/>
      <c r="I562" s="68"/>
      <c r="J562" s="68"/>
      <c r="K562" s="68"/>
      <c r="L562" s="68"/>
      <c r="M562" s="68"/>
      <c r="N562" s="68"/>
      <c r="O562" s="68"/>
      <c r="P562" s="68"/>
      <c r="Q562" s="68"/>
      <c r="R562" s="68"/>
      <c r="S562" s="68"/>
      <c r="T562" s="68"/>
      <c r="U562" s="68"/>
      <c r="V562" s="68"/>
      <c r="W562" s="68"/>
      <c r="X562" s="68"/>
      <c r="Y562" s="68"/>
      <c r="Z562" s="68"/>
      <c r="AA562" s="68"/>
      <c r="AB562" s="68"/>
      <c r="AC562" s="68"/>
      <c r="AD562" s="68"/>
      <c r="AE562" s="68"/>
      <c r="AF562" s="68"/>
      <c r="AG562" s="68"/>
      <c r="AH562" s="68"/>
      <c r="AI562" s="68"/>
      <c r="AJ562" s="68"/>
      <c r="AK562" s="68"/>
      <c r="AL562" s="68"/>
      <c r="AM562" s="68"/>
      <c r="AN562" s="68"/>
      <c r="AO562" s="68"/>
      <c r="AP562" s="68"/>
    </row>
    <row r="563" spans="1:42" s="67" customFormat="1" ht="12.75" customHeight="1" x14ac:dyDescent="0.25">
      <c r="A563" s="51"/>
      <c r="B563" s="68"/>
      <c r="C563" s="282" t="s">
        <v>138</v>
      </c>
      <c r="D563" s="282"/>
      <c r="E563" s="282"/>
      <c r="F563" s="282"/>
      <c r="G563" s="282"/>
      <c r="H563" s="282"/>
      <c r="I563" s="282"/>
      <c r="J563" s="282"/>
      <c r="K563" s="282"/>
      <c r="L563" s="282"/>
      <c r="M563" s="282"/>
      <c r="N563" s="282"/>
      <c r="O563" s="282"/>
      <c r="P563" s="282"/>
      <c r="Q563" s="282"/>
      <c r="R563" s="282"/>
      <c r="S563" s="282"/>
      <c r="T563" s="282"/>
      <c r="U563" s="282"/>
      <c r="V563" s="282"/>
      <c r="W563" s="282"/>
      <c r="X563" s="282"/>
      <c r="Y563" s="282"/>
      <c r="Z563" s="282"/>
      <c r="AA563" s="282"/>
      <c r="AB563" s="282"/>
      <c r="AC563" s="282"/>
      <c r="AD563" s="282"/>
      <c r="AE563" s="282"/>
      <c r="AF563" s="282"/>
      <c r="AG563" s="282"/>
      <c r="AH563" s="282"/>
      <c r="AI563" s="282"/>
      <c r="AJ563" s="282"/>
      <c r="AK563" s="282"/>
      <c r="AL563" s="282"/>
      <c r="AM563" s="282"/>
      <c r="AN563" s="282"/>
      <c r="AO563" s="282"/>
      <c r="AP563" s="282"/>
    </row>
    <row r="564" spans="1:42" s="67" customFormat="1" ht="2.25" customHeight="1" x14ac:dyDescent="0.25">
      <c r="A564" s="51"/>
      <c r="B564" s="68"/>
      <c r="C564" s="68"/>
      <c r="D564" s="68"/>
      <c r="E564" s="68"/>
      <c r="F564" s="68"/>
      <c r="G564" s="68"/>
      <c r="H564" s="68"/>
      <c r="I564" s="68"/>
      <c r="J564" s="68"/>
      <c r="K564" s="68"/>
      <c r="L564" s="68"/>
      <c r="M564" s="68"/>
      <c r="N564" s="68"/>
      <c r="O564" s="68"/>
      <c r="P564" s="68"/>
      <c r="Q564" s="68"/>
      <c r="R564" s="68"/>
      <c r="S564" s="68"/>
      <c r="T564" s="68"/>
      <c r="U564" s="68"/>
      <c r="V564" s="68"/>
      <c r="W564" s="68"/>
      <c r="X564" s="68"/>
      <c r="Y564" s="68"/>
      <c r="Z564" s="68"/>
      <c r="AA564" s="68"/>
      <c r="AB564" s="68"/>
      <c r="AC564" s="68"/>
      <c r="AD564" s="68"/>
      <c r="AE564" s="68"/>
      <c r="AF564" s="68"/>
      <c r="AG564" s="68"/>
      <c r="AH564" s="68"/>
      <c r="AI564" s="68"/>
      <c r="AJ564" s="68"/>
      <c r="AK564" s="68"/>
      <c r="AL564" s="68"/>
      <c r="AM564" s="68"/>
      <c r="AN564" s="68"/>
      <c r="AO564" s="68"/>
      <c r="AP564" s="68"/>
    </row>
    <row r="565" spans="1:42" s="67" customFormat="1" ht="12.75" customHeight="1" x14ac:dyDescent="0.25">
      <c r="A565" s="51"/>
      <c r="B565" s="68"/>
      <c r="C565" s="282" t="s">
        <v>203</v>
      </c>
      <c r="D565" s="282"/>
      <c r="E565" s="282"/>
      <c r="F565" s="282"/>
      <c r="G565" s="282"/>
      <c r="H565" s="282"/>
      <c r="I565" s="282"/>
      <c r="J565" s="282"/>
      <c r="K565" s="282"/>
      <c r="L565" s="282"/>
      <c r="M565" s="282"/>
      <c r="N565" s="282"/>
      <c r="O565" s="282"/>
      <c r="P565" s="282"/>
      <c r="Q565" s="282"/>
      <c r="R565" s="282"/>
      <c r="S565" s="282"/>
      <c r="T565" s="282"/>
      <c r="U565" s="282"/>
      <c r="V565" s="282"/>
      <c r="W565" s="282"/>
      <c r="X565" s="282"/>
      <c r="Y565" s="282"/>
      <c r="Z565" s="282"/>
      <c r="AA565" s="282"/>
      <c r="AB565" s="282"/>
      <c r="AC565" s="282"/>
      <c r="AD565" s="282"/>
      <c r="AE565" s="282"/>
      <c r="AF565" s="282"/>
      <c r="AG565" s="282"/>
      <c r="AH565" s="282"/>
      <c r="AI565" s="282"/>
      <c r="AJ565" s="282"/>
      <c r="AK565" s="282"/>
      <c r="AL565" s="282"/>
      <c r="AM565" s="282"/>
      <c r="AN565" s="282"/>
      <c r="AO565" s="282"/>
      <c r="AP565" s="282"/>
    </row>
    <row r="566" spans="1:42" s="67" customFormat="1" ht="2.25" customHeight="1" x14ac:dyDescent="0.25">
      <c r="A566" s="51"/>
      <c r="B566" s="68"/>
      <c r="C566" s="68"/>
      <c r="D566" s="68"/>
      <c r="E566" s="68"/>
      <c r="F566" s="68"/>
      <c r="G566" s="68"/>
      <c r="H566" s="68"/>
      <c r="I566" s="68"/>
      <c r="J566" s="68"/>
      <c r="K566" s="68"/>
      <c r="L566" s="68"/>
      <c r="M566" s="68"/>
      <c r="N566" s="68"/>
      <c r="O566" s="68"/>
      <c r="P566" s="68"/>
      <c r="Q566" s="68"/>
      <c r="R566" s="68"/>
      <c r="S566" s="68"/>
      <c r="T566" s="68"/>
      <c r="U566" s="68"/>
      <c r="V566" s="68"/>
      <c r="W566" s="68"/>
      <c r="X566" s="68"/>
      <c r="Y566" s="68"/>
      <c r="Z566" s="68"/>
      <c r="AA566" s="68"/>
      <c r="AB566" s="68"/>
      <c r="AC566" s="68"/>
      <c r="AD566" s="68"/>
      <c r="AE566" s="68"/>
      <c r="AF566" s="68"/>
      <c r="AG566" s="68"/>
      <c r="AH566" s="68"/>
      <c r="AI566" s="68"/>
      <c r="AJ566" s="68"/>
      <c r="AK566" s="68"/>
      <c r="AL566" s="68"/>
      <c r="AM566" s="68"/>
      <c r="AN566" s="68"/>
      <c r="AO566" s="68"/>
      <c r="AP566" s="68"/>
    </row>
    <row r="567" spans="1:42" s="67" customFormat="1" ht="12.75" customHeight="1" x14ac:dyDescent="0.25">
      <c r="A567" s="51"/>
      <c r="B567" s="68"/>
      <c r="C567" s="290" t="s">
        <v>204</v>
      </c>
      <c r="D567" s="290"/>
      <c r="E567" s="290"/>
      <c r="F567" s="290"/>
      <c r="G567" s="290"/>
      <c r="H567" s="290"/>
      <c r="I567" s="290"/>
      <c r="J567" s="290"/>
      <c r="K567" s="290"/>
      <c r="L567" s="290"/>
      <c r="M567" s="290"/>
      <c r="N567" s="290"/>
      <c r="O567" s="290"/>
      <c r="P567" s="290"/>
      <c r="Q567" s="290"/>
      <c r="R567" s="290"/>
      <c r="S567" s="290"/>
      <c r="T567" s="290"/>
      <c r="U567" s="290"/>
      <c r="V567" s="290"/>
      <c r="W567" s="290"/>
      <c r="X567" s="290"/>
      <c r="Y567" s="290"/>
      <c r="Z567" s="290"/>
      <c r="AA567" s="290"/>
      <c r="AB567" s="290"/>
      <c r="AC567" s="290"/>
      <c r="AD567" s="290"/>
      <c r="AE567" s="290"/>
      <c r="AF567" s="290"/>
      <c r="AG567" s="290"/>
      <c r="AH567" s="290"/>
      <c r="AI567" s="290"/>
      <c r="AJ567" s="290"/>
      <c r="AK567" s="290"/>
      <c r="AL567" s="290"/>
      <c r="AM567" s="290"/>
      <c r="AN567" s="290"/>
      <c r="AO567" s="290"/>
      <c r="AP567" s="290"/>
    </row>
    <row r="568" spans="1:42" s="67" customFormat="1" ht="12.75" customHeight="1" x14ac:dyDescent="0.25">
      <c r="A568" s="51"/>
      <c r="B568" s="68"/>
      <c r="C568" s="290" t="s">
        <v>205</v>
      </c>
      <c r="D568" s="290"/>
      <c r="E568" s="290"/>
      <c r="F568" s="290"/>
      <c r="G568" s="290"/>
      <c r="H568" s="290"/>
      <c r="I568" s="290"/>
      <c r="J568" s="290"/>
      <c r="K568" s="290"/>
      <c r="L568" s="290"/>
      <c r="M568" s="290"/>
      <c r="N568" s="290"/>
      <c r="O568" s="290"/>
      <c r="P568" s="290"/>
      <c r="Q568" s="290"/>
      <c r="R568" s="290"/>
      <c r="S568" s="290"/>
      <c r="T568" s="290"/>
      <c r="U568" s="290"/>
      <c r="V568" s="290"/>
      <c r="W568" s="290"/>
      <c r="X568" s="290"/>
      <c r="Y568" s="290"/>
      <c r="Z568" s="290"/>
      <c r="AA568" s="290"/>
      <c r="AB568" s="290"/>
      <c r="AC568" s="290"/>
      <c r="AD568" s="290"/>
      <c r="AE568" s="290"/>
      <c r="AF568" s="290"/>
      <c r="AG568" s="290"/>
      <c r="AH568" s="290"/>
      <c r="AI568" s="290"/>
      <c r="AJ568" s="290"/>
      <c r="AK568" s="290"/>
      <c r="AL568" s="290"/>
      <c r="AM568" s="290"/>
      <c r="AN568" s="290"/>
      <c r="AO568" s="290"/>
      <c r="AP568" s="290"/>
    </row>
    <row r="569" spans="1:42" s="23" customFormat="1" ht="4.5" customHeight="1" x14ac:dyDescent="0.25">
      <c r="A569" s="18"/>
    </row>
    <row r="570" spans="1:42" s="23" customFormat="1" ht="15" customHeight="1" x14ac:dyDescent="0.25">
      <c r="A570" s="28"/>
      <c r="B570" s="146" t="s">
        <v>36</v>
      </c>
      <c r="C570" s="146"/>
      <c r="D570" s="146"/>
      <c r="E570" s="146"/>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7"/>
    </row>
    <row r="571" spans="1:42" s="23" customFormat="1" ht="4.5" customHeight="1" x14ac:dyDescent="0.25">
      <c r="A571" s="28"/>
    </row>
    <row r="572" spans="1:42" s="64" customFormat="1" ht="57" customHeight="1" x14ac:dyDescent="0.25">
      <c r="A572" s="18">
        <v>55</v>
      </c>
      <c r="B572" s="170" t="s">
        <v>232</v>
      </c>
      <c r="C572" s="186"/>
      <c r="D572" s="186"/>
      <c r="E572" s="186"/>
      <c r="F572" s="186"/>
      <c r="G572" s="186"/>
      <c r="H572" s="186"/>
      <c r="I572" s="186"/>
      <c r="J572" s="186"/>
      <c r="K572" s="186"/>
      <c r="L572" s="186"/>
      <c r="M572" s="186"/>
      <c r="N572" s="186"/>
      <c r="O572" s="186"/>
      <c r="P572" s="186"/>
      <c r="Q572" s="186"/>
      <c r="R572" s="186"/>
      <c r="S572" s="186"/>
      <c r="T572" s="186"/>
      <c r="U572" s="186"/>
      <c r="V572" s="186"/>
      <c r="W572" s="186"/>
      <c r="X572" s="186"/>
      <c r="Y572" s="186"/>
      <c r="Z572" s="186"/>
      <c r="AA572" s="186"/>
      <c r="AB572" s="186"/>
      <c r="AC572" s="186"/>
      <c r="AD572" s="186"/>
      <c r="AE572" s="186"/>
      <c r="AF572" s="186"/>
      <c r="AG572" s="186"/>
      <c r="AH572" s="186"/>
      <c r="AI572" s="186"/>
      <c r="AJ572" s="186"/>
      <c r="AK572" s="186"/>
      <c r="AL572" s="186"/>
      <c r="AM572" s="186"/>
      <c r="AN572" s="186"/>
      <c r="AO572" s="186"/>
      <c r="AP572" s="186"/>
    </row>
    <row r="573" spans="1:42" s="64" customFormat="1" ht="17.25" customHeight="1" x14ac:dyDescent="0.25">
      <c r="A573" s="18"/>
      <c r="B573" s="140" t="s">
        <v>206</v>
      </c>
      <c r="C573" s="140"/>
      <c r="D573" s="140"/>
      <c r="E573" s="140"/>
      <c r="F573" s="140"/>
      <c r="G573" s="140"/>
      <c r="H573" s="140"/>
      <c r="I573" s="140"/>
      <c r="J573" s="140"/>
      <c r="K573" s="140"/>
      <c r="L573" s="140"/>
      <c r="M573" s="140"/>
      <c r="N573" s="140"/>
      <c r="O573" s="140"/>
      <c r="P573" s="140"/>
      <c r="Q573" s="140"/>
      <c r="R573" s="140"/>
      <c r="S573" s="140"/>
      <c r="T573" s="140"/>
      <c r="U573" s="140"/>
      <c r="V573" s="140"/>
      <c r="W573" s="140"/>
      <c r="X573" s="140"/>
      <c r="Y573" s="140"/>
      <c r="Z573" s="140"/>
      <c r="AA573" s="140"/>
      <c r="AB573" s="140"/>
      <c r="AC573" s="140"/>
      <c r="AD573" s="140"/>
      <c r="AE573" s="140"/>
      <c r="AF573" s="140"/>
      <c r="AG573" s="140"/>
      <c r="AH573" s="140"/>
      <c r="AI573" s="140"/>
      <c r="AJ573" s="140"/>
      <c r="AK573" s="140"/>
      <c r="AL573" s="140"/>
      <c r="AM573" s="140"/>
      <c r="AN573" s="140"/>
      <c r="AO573" s="140"/>
      <c r="AP573" s="140"/>
    </row>
    <row r="574" spans="1:42" s="23" customFormat="1" ht="4.2" customHeight="1" x14ac:dyDescent="0.25">
      <c r="A574" s="28"/>
    </row>
    <row r="575" spans="1:42" s="23" customFormat="1" ht="15" customHeight="1" x14ac:dyDescent="0.3">
      <c r="A575" s="28"/>
      <c r="B575" s="142" t="s">
        <v>20</v>
      </c>
      <c r="C575" s="142"/>
      <c r="D575" s="142"/>
      <c r="E575" s="142"/>
      <c r="F575" s="142"/>
      <c r="G575" s="142"/>
      <c r="H575" s="142"/>
      <c r="I575" s="142"/>
      <c r="J575" s="142"/>
      <c r="K575" s="142"/>
      <c r="L575" s="142"/>
      <c r="M575" s="142"/>
      <c r="O575" s="287" t="s">
        <v>21</v>
      </c>
      <c r="P575" s="288"/>
      <c r="Q575" s="19"/>
      <c r="R575" s="19"/>
      <c r="T575" s="287" t="s">
        <v>22</v>
      </c>
      <c r="U575" s="287"/>
      <c r="V575" s="288"/>
      <c r="W575" s="19"/>
      <c r="X575" s="19"/>
      <c r="Y575" s="5"/>
      <c r="Z575" s="287" t="s">
        <v>23</v>
      </c>
      <c r="AA575" s="287"/>
      <c r="AB575" s="19"/>
      <c r="AC575" s="19"/>
      <c r="AD575" s="19"/>
      <c r="AE575" s="19"/>
    </row>
    <row r="576" spans="1:42" s="23" customFormat="1" ht="2.25" customHeight="1" x14ac:dyDescent="0.25">
      <c r="A576" s="28"/>
    </row>
    <row r="577" spans="1:42" s="23" customFormat="1" ht="15" customHeight="1" x14ac:dyDescent="0.25">
      <c r="A577" s="28"/>
      <c r="O577" s="107"/>
      <c r="P577" s="108"/>
      <c r="Q577" s="108"/>
      <c r="R577" s="108"/>
      <c r="S577" s="108"/>
      <c r="T577" s="108"/>
      <c r="U577" s="108"/>
      <c r="V577" s="108"/>
      <c r="W577" s="108"/>
      <c r="X577" s="108"/>
      <c r="Y577" s="108"/>
      <c r="Z577" s="108"/>
      <c r="AA577" s="108"/>
      <c r="AB577" s="108"/>
      <c r="AC577" s="108"/>
      <c r="AD577" s="108"/>
      <c r="AE577" s="108"/>
      <c r="AF577" s="108"/>
      <c r="AG577" s="108"/>
      <c r="AH577" s="109"/>
    </row>
    <row r="578" spans="1:42" s="23" customFormat="1" ht="2.25" customHeight="1" x14ac:dyDescent="0.25">
      <c r="A578" s="28"/>
      <c r="O578" s="110"/>
      <c r="P578" s="111"/>
      <c r="Q578" s="111"/>
      <c r="R578" s="111"/>
      <c r="S578" s="111"/>
      <c r="T578" s="111"/>
      <c r="U578" s="111"/>
      <c r="V578" s="111"/>
      <c r="W578" s="111"/>
      <c r="X578" s="111"/>
      <c r="Y578" s="111"/>
      <c r="Z578" s="111"/>
      <c r="AA578" s="111"/>
      <c r="AB578" s="111"/>
      <c r="AC578" s="111"/>
      <c r="AD578" s="111"/>
      <c r="AE578" s="111"/>
      <c r="AF578" s="111"/>
      <c r="AG578" s="111"/>
      <c r="AH578" s="112"/>
    </row>
    <row r="579" spans="1:42" s="23" customFormat="1" ht="15" customHeight="1" x14ac:dyDescent="0.25">
      <c r="A579" s="28"/>
      <c r="O579" s="110"/>
      <c r="P579" s="111"/>
      <c r="Q579" s="111"/>
      <c r="R579" s="111"/>
      <c r="S579" s="111"/>
      <c r="T579" s="111"/>
      <c r="U579" s="111"/>
      <c r="V579" s="111"/>
      <c r="W579" s="111"/>
      <c r="X579" s="111"/>
      <c r="Y579" s="111"/>
      <c r="Z579" s="111"/>
      <c r="AA579" s="111"/>
      <c r="AB579" s="111"/>
      <c r="AC579" s="111"/>
      <c r="AD579" s="111"/>
      <c r="AE579" s="111"/>
      <c r="AF579" s="111"/>
      <c r="AG579" s="111"/>
      <c r="AH579" s="112"/>
    </row>
    <row r="580" spans="1:42" s="23" customFormat="1" ht="2.25" customHeight="1" x14ac:dyDescent="0.25">
      <c r="A580" s="28"/>
      <c r="O580" s="110"/>
      <c r="P580" s="111"/>
      <c r="Q580" s="111"/>
      <c r="R580" s="111"/>
      <c r="S580" s="111"/>
      <c r="T580" s="111"/>
      <c r="U580" s="111"/>
      <c r="V580" s="111"/>
      <c r="W580" s="111"/>
      <c r="X580" s="111"/>
      <c r="Y580" s="111"/>
      <c r="Z580" s="111"/>
      <c r="AA580" s="111"/>
      <c r="AB580" s="111"/>
      <c r="AC580" s="111"/>
      <c r="AD580" s="111"/>
      <c r="AE580" s="111"/>
      <c r="AF580" s="111"/>
      <c r="AG580" s="111"/>
      <c r="AH580" s="112"/>
    </row>
    <row r="581" spans="1:42" s="23" customFormat="1" ht="44.4" customHeight="1" x14ac:dyDescent="0.25">
      <c r="A581" s="28"/>
      <c r="B581" s="142" t="s">
        <v>24</v>
      </c>
      <c r="C581" s="142"/>
      <c r="D581" s="142"/>
      <c r="E581" s="142"/>
      <c r="F581" s="142"/>
      <c r="G581" s="142"/>
      <c r="H581" s="142"/>
      <c r="I581" s="142"/>
      <c r="J581" s="142"/>
      <c r="K581" s="142"/>
      <c r="L581" s="142"/>
      <c r="M581" s="142"/>
      <c r="O581" s="113"/>
      <c r="P581" s="114"/>
      <c r="Q581" s="114"/>
      <c r="R581" s="114"/>
      <c r="S581" s="114"/>
      <c r="T581" s="114"/>
      <c r="U581" s="114"/>
      <c r="V581" s="114"/>
      <c r="W581" s="114"/>
      <c r="X581" s="114"/>
      <c r="Y581" s="114"/>
      <c r="Z581" s="114"/>
      <c r="AA581" s="114"/>
      <c r="AB581" s="114"/>
      <c r="AC581" s="114"/>
      <c r="AD581" s="114"/>
      <c r="AE581" s="114"/>
      <c r="AF581" s="114"/>
      <c r="AG581" s="114"/>
      <c r="AH581" s="115"/>
    </row>
    <row r="582" spans="1:42" s="23" customFormat="1" ht="2.25" customHeight="1" x14ac:dyDescent="0.25">
      <c r="A582" s="28"/>
    </row>
    <row r="583" spans="1:42" s="23" customFormat="1" ht="15" customHeight="1" x14ac:dyDescent="0.25">
      <c r="A583" s="28"/>
      <c r="B583" s="148" t="s">
        <v>97</v>
      </c>
      <c r="C583" s="148"/>
      <c r="D583" s="148"/>
      <c r="E583" s="148"/>
      <c r="F583" s="148"/>
      <c r="G583" s="148"/>
      <c r="H583" s="148"/>
      <c r="I583" s="148"/>
      <c r="J583" s="148"/>
      <c r="K583" s="148"/>
      <c r="L583" s="148"/>
      <c r="M583" s="148"/>
      <c r="O583" s="116"/>
      <c r="P583" s="117"/>
      <c r="Q583" s="117"/>
      <c r="R583" s="117"/>
      <c r="S583" s="117"/>
      <c r="T583" s="117"/>
      <c r="U583" s="117"/>
      <c r="V583" s="117"/>
      <c r="W583" s="117"/>
      <c r="X583" s="117"/>
      <c r="Y583" s="117"/>
      <c r="Z583" s="117"/>
      <c r="AA583" s="117"/>
      <c r="AB583" s="117"/>
      <c r="AC583" s="117"/>
      <c r="AD583" s="117"/>
      <c r="AE583" s="117"/>
      <c r="AF583" s="117"/>
      <c r="AG583" s="117"/>
      <c r="AH583" s="118"/>
    </row>
    <row r="584" spans="1:42" s="23" customFormat="1" ht="2.25" customHeight="1" x14ac:dyDescent="0.25"/>
    <row r="585" spans="1:42" s="23" customFormat="1" ht="15" customHeight="1" x14ac:dyDescent="0.25">
      <c r="A585" s="28"/>
      <c r="B585" s="148" t="s">
        <v>37</v>
      </c>
      <c r="C585" s="148"/>
      <c r="D585" s="148"/>
      <c r="E585" s="148"/>
      <c r="F585" s="148"/>
      <c r="G585" s="148"/>
      <c r="H585" s="148"/>
      <c r="I585" s="148"/>
      <c r="J585" s="148"/>
      <c r="K585" s="148"/>
      <c r="L585" s="148"/>
      <c r="M585" s="148"/>
      <c r="O585" s="116"/>
      <c r="P585" s="117"/>
      <c r="Q585" s="117"/>
      <c r="R585" s="117"/>
      <c r="S585" s="117"/>
      <c r="T585" s="117"/>
      <c r="U585" s="117"/>
      <c r="V585" s="117"/>
      <c r="W585" s="117"/>
      <c r="X585" s="117"/>
      <c r="Y585" s="117"/>
      <c r="Z585" s="117"/>
      <c r="AA585" s="117"/>
      <c r="AB585" s="117"/>
      <c r="AC585" s="117"/>
      <c r="AD585" s="117"/>
      <c r="AE585" s="117"/>
      <c r="AF585" s="117"/>
      <c r="AG585" s="117"/>
      <c r="AH585" s="118"/>
    </row>
    <row r="586" spans="1:42" s="23" customFormat="1" ht="10.95" customHeight="1" x14ac:dyDescent="0.25">
      <c r="A586" s="28"/>
    </row>
    <row r="587" spans="1:42" s="23" customFormat="1" ht="15" customHeight="1" x14ac:dyDescent="0.25">
      <c r="A587" s="28"/>
      <c r="B587" s="146" t="s">
        <v>25</v>
      </c>
      <c r="C587" s="146"/>
      <c r="D587" s="146"/>
      <c r="E587" s="146"/>
      <c r="F587" s="146"/>
      <c r="G587" s="146"/>
      <c r="H587" s="146"/>
      <c r="I587" s="146"/>
      <c r="J587" s="146"/>
      <c r="K587" s="146"/>
      <c r="L587" s="146"/>
      <c r="M587" s="146"/>
      <c r="N587" s="146"/>
      <c r="O587" s="146"/>
      <c r="P587" s="146"/>
      <c r="Q587" s="146"/>
      <c r="R587" s="146"/>
      <c r="S587" s="146"/>
      <c r="T587" s="146"/>
      <c r="U587" s="146"/>
      <c r="V587" s="146"/>
      <c r="W587" s="146"/>
      <c r="X587" s="146"/>
      <c r="Y587" s="146"/>
      <c r="Z587" s="146"/>
      <c r="AA587" s="146"/>
      <c r="AB587" s="146"/>
      <c r="AC587" s="146"/>
      <c r="AD587" s="146"/>
      <c r="AE587" s="146"/>
      <c r="AF587" s="146"/>
      <c r="AG587" s="146"/>
      <c r="AH587" s="146"/>
      <c r="AI587" s="146"/>
      <c r="AJ587" s="146"/>
      <c r="AK587" s="146"/>
      <c r="AL587" s="146"/>
      <c r="AM587" s="146"/>
      <c r="AN587" s="146"/>
      <c r="AO587" s="146"/>
      <c r="AP587" s="147"/>
    </row>
    <row r="588" spans="1:42" s="23" customFormat="1" ht="4.5" customHeight="1" x14ac:dyDescent="0.25">
      <c r="A588" s="28"/>
    </row>
    <row r="589" spans="1:42" s="23" customFormat="1" ht="1.2" customHeight="1" x14ac:dyDescent="0.25">
      <c r="A589" s="20"/>
      <c r="B589" s="63"/>
      <c r="C589" s="63"/>
      <c r="D589" s="63"/>
      <c r="E589" s="63"/>
      <c r="F589" s="63"/>
      <c r="G589" s="63"/>
      <c r="H589" s="63"/>
      <c r="I589" s="63"/>
      <c r="J589" s="63"/>
      <c r="K589" s="63"/>
      <c r="L589" s="63"/>
      <c r="M589" s="63"/>
      <c r="N589" s="63"/>
      <c r="O589" s="63"/>
      <c r="P589" s="63"/>
      <c r="Q589" s="63"/>
      <c r="R589" s="63"/>
      <c r="S589" s="63"/>
      <c r="T589" s="63"/>
      <c r="U589" s="63"/>
      <c r="V589" s="63"/>
      <c r="W589" s="21"/>
      <c r="X589" s="21"/>
      <c r="Y589" s="21"/>
      <c r="Z589" s="21"/>
      <c r="AA589" s="21"/>
      <c r="AB589" s="21"/>
      <c r="AC589" s="21"/>
      <c r="AD589" s="21"/>
      <c r="AE589" s="21"/>
      <c r="AF589" s="21"/>
      <c r="AG589" s="21"/>
      <c r="AH589" s="21"/>
      <c r="AI589" s="21"/>
      <c r="AJ589" s="21"/>
      <c r="AK589" s="21"/>
      <c r="AL589" s="21"/>
      <c r="AM589" s="21"/>
      <c r="AN589" s="21"/>
      <c r="AO589" s="21"/>
      <c r="AP589" s="21"/>
    </row>
    <row r="590" spans="1:42" s="64" customFormat="1" ht="15" customHeight="1" x14ac:dyDescent="0.25">
      <c r="A590" s="69">
        <v>56</v>
      </c>
      <c r="B590" s="338" t="s">
        <v>157</v>
      </c>
      <c r="C590" s="338"/>
      <c r="D590" s="338"/>
      <c r="E590" s="338"/>
      <c r="F590" s="338"/>
      <c r="G590" s="338"/>
      <c r="H590" s="338"/>
      <c r="I590" s="338"/>
      <c r="J590" s="338"/>
      <c r="K590" s="338"/>
      <c r="L590" s="338"/>
      <c r="M590" s="338"/>
      <c r="N590" s="338"/>
      <c r="O590" s="338"/>
      <c r="P590" s="338"/>
      <c r="Q590" s="338"/>
      <c r="R590" s="338"/>
      <c r="S590" s="338"/>
      <c r="T590" s="338"/>
      <c r="U590" s="338"/>
      <c r="V590" s="338"/>
      <c r="W590" s="338"/>
      <c r="X590" s="338"/>
      <c r="Y590" s="338"/>
      <c r="Z590" s="338"/>
      <c r="AA590" s="338"/>
      <c r="AB590" s="338"/>
      <c r="AC590" s="338"/>
      <c r="AD590" s="338"/>
      <c r="AE590" s="338"/>
      <c r="AF590" s="338"/>
      <c r="AG590" s="338"/>
      <c r="AH590" s="338"/>
      <c r="AI590" s="338"/>
      <c r="AJ590" s="338"/>
      <c r="AK590" s="338"/>
      <c r="AL590" s="338"/>
      <c r="AM590" s="338"/>
      <c r="AN590" s="338"/>
      <c r="AO590" s="338"/>
      <c r="AP590" s="338"/>
    </row>
    <row r="591" spans="1:42" s="64" customFormat="1" ht="30.75" customHeight="1" x14ac:dyDescent="0.25">
      <c r="A591" s="69"/>
      <c r="B591" s="124" t="s">
        <v>207</v>
      </c>
      <c r="C591" s="125"/>
      <c r="D591" s="125"/>
      <c r="E591" s="125"/>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71"/>
    </row>
    <row r="592" spans="1:42" s="64" customFormat="1" ht="15" customHeight="1" x14ac:dyDescent="0.25">
      <c r="A592" s="69"/>
      <c r="B592" s="325" t="s">
        <v>154</v>
      </c>
      <c r="C592" s="325"/>
      <c r="D592" s="325"/>
      <c r="E592" s="325"/>
      <c r="F592" s="325"/>
      <c r="G592" s="325"/>
      <c r="H592" s="325"/>
      <c r="I592" s="325"/>
      <c r="J592" s="325"/>
      <c r="K592" s="325"/>
      <c r="L592" s="325"/>
      <c r="M592" s="325"/>
      <c r="N592" s="325"/>
      <c r="O592" s="325"/>
      <c r="P592" s="325"/>
      <c r="Q592" s="325"/>
      <c r="R592" s="325"/>
      <c r="S592" s="325"/>
      <c r="T592" s="325"/>
      <c r="U592" s="325"/>
      <c r="V592" s="325"/>
      <c r="W592" s="325"/>
      <c r="X592" s="325"/>
      <c r="Y592" s="325"/>
      <c r="Z592" s="325"/>
      <c r="AA592" s="325"/>
      <c r="AB592" s="325"/>
      <c r="AC592" s="325"/>
      <c r="AD592" s="325"/>
      <c r="AE592" s="325"/>
      <c r="AF592" s="325"/>
      <c r="AG592" s="325"/>
      <c r="AH592" s="325"/>
      <c r="AI592" s="325"/>
      <c r="AJ592" s="325"/>
      <c r="AK592" s="325"/>
      <c r="AL592" s="325"/>
      <c r="AM592" s="325"/>
      <c r="AN592" s="325"/>
      <c r="AO592" s="325"/>
      <c r="AP592" s="325"/>
    </row>
    <row r="593" spans="1:1" s="23" customFormat="1" ht="15" customHeight="1" x14ac:dyDescent="0.25">
      <c r="A593" s="18"/>
    </row>
    <row r="594" spans="1:1" s="23" customFormat="1" ht="15" customHeight="1" x14ac:dyDescent="0.25">
      <c r="A594" s="18"/>
    </row>
    <row r="595" spans="1:1" s="23" customFormat="1" ht="15" customHeight="1" x14ac:dyDescent="0.25">
      <c r="A595" s="18"/>
    </row>
    <row r="596" spans="1:1" s="23" customFormat="1" ht="15" customHeight="1" x14ac:dyDescent="0.25">
      <c r="A596" s="18"/>
    </row>
    <row r="597" spans="1:1" s="23" customFormat="1" ht="15" customHeight="1" x14ac:dyDescent="0.25">
      <c r="A597" s="18"/>
    </row>
    <row r="598" spans="1:1" s="23" customFormat="1" ht="15" customHeight="1" x14ac:dyDescent="0.25">
      <c r="A598" s="18"/>
    </row>
    <row r="599" spans="1:1" s="23" customFormat="1" ht="15" customHeight="1" x14ac:dyDescent="0.25">
      <c r="A599" s="18"/>
    </row>
    <row r="600" spans="1:1" s="23" customFormat="1" ht="15" customHeight="1" x14ac:dyDescent="0.25">
      <c r="A600" s="18"/>
    </row>
    <row r="601" spans="1:1" s="23" customFormat="1" ht="15" customHeight="1" x14ac:dyDescent="0.25">
      <c r="A601" s="18"/>
    </row>
    <row r="602" spans="1:1" s="23" customFormat="1" ht="15" customHeight="1" x14ac:dyDescent="0.25">
      <c r="A602" s="18"/>
    </row>
    <row r="603" spans="1:1" s="23" customFormat="1" ht="15" customHeight="1" x14ac:dyDescent="0.25">
      <c r="A603" s="18"/>
    </row>
    <row r="604" spans="1:1" s="23" customFormat="1" ht="15" customHeight="1" x14ac:dyDescent="0.25">
      <c r="A604" s="18"/>
    </row>
    <row r="605" spans="1:1" s="23" customFormat="1" ht="15" customHeight="1" x14ac:dyDescent="0.25">
      <c r="A605" s="18"/>
    </row>
    <row r="606" spans="1:1" s="23" customFormat="1" ht="15" customHeight="1" x14ac:dyDescent="0.25">
      <c r="A606" s="10"/>
    </row>
    <row r="607" spans="1:1" s="23" customFormat="1" ht="15" customHeight="1" x14ac:dyDescent="0.25">
      <c r="A607" s="10"/>
    </row>
    <row r="608" spans="1:1" s="23" customFormat="1" ht="15" customHeight="1" x14ac:dyDescent="0.25">
      <c r="A608" s="10"/>
    </row>
    <row r="609" spans="1:1" s="23" customFormat="1" ht="15" customHeight="1" x14ac:dyDescent="0.25">
      <c r="A609" s="10"/>
    </row>
    <row r="610" spans="1:1" s="23" customFormat="1" ht="15" customHeight="1" x14ac:dyDescent="0.25">
      <c r="A610" s="10"/>
    </row>
    <row r="611" spans="1:1" s="23" customFormat="1" ht="15" customHeight="1" x14ac:dyDescent="0.25">
      <c r="A611" s="10"/>
    </row>
    <row r="612" spans="1:1" s="23" customFormat="1" ht="15" customHeight="1" x14ac:dyDescent="0.25">
      <c r="A612" s="10"/>
    </row>
    <row r="613" spans="1:1" s="23" customFormat="1" ht="15" customHeight="1" x14ac:dyDescent="0.25">
      <c r="A613" s="10"/>
    </row>
    <row r="614" spans="1:1" s="23" customFormat="1" ht="15" customHeight="1" x14ac:dyDescent="0.25">
      <c r="A614" s="10"/>
    </row>
    <row r="615" spans="1:1" s="23" customFormat="1" ht="15" customHeight="1" x14ac:dyDescent="0.25">
      <c r="A615" s="10"/>
    </row>
    <row r="616" spans="1:1" s="23" customFormat="1" ht="15" customHeight="1" x14ac:dyDescent="0.25">
      <c r="A616" s="10"/>
    </row>
    <row r="617" spans="1:1" s="23" customFormat="1" ht="15" customHeight="1" x14ac:dyDescent="0.25">
      <c r="A617" s="10"/>
    </row>
    <row r="618" spans="1:1" s="23" customFormat="1" ht="15" customHeight="1" x14ac:dyDescent="0.25">
      <c r="A618" s="10"/>
    </row>
    <row r="619" spans="1:1" s="23" customFormat="1" ht="15" customHeight="1" x14ac:dyDescent="0.25">
      <c r="A619" s="10"/>
    </row>
    <row r="620" spans="1:1" s="23" customFormat="1" ht="15" customHeight="1" x14ac:dyDescent="0.25">
      <c r="A620" s="10"/>
    </row>
    <row r="621" spans="1:1" s="23" customFormat="1" ht="15" customHeight="1" x14ac:dyDescent="0.25">
      <c r="A621" s="10"/>
    </row>
    <row r="622" spans="1:1" s="23" customFormat="1" ht="15" customHeight="1" x14ac:dyDescent="0.25">
      <c r="A622" s="10"/>
    </row>
    <row r="623" spans="1:1" s="23" customFormat="1" ht="15" customHeight="1" x14ac:dyDescent="0.25">
      <c r="A623" s="10"/>
    </row>
    <row r="624" spans="1:1" s="23" customFormat="1" ht="15" customHeight="1" x14ac:dyDescent="0.25">
      <c r="A624" s="10"/>
    </row>
    <row r="625" spans="1:1" s="23" customFormat="1" ht="15" customHeight="1" x14ac:dyDescent="0.25">
      <c r="A625" s="10"/>
    </row>
    <row r="626" spans="1:1" s="23" customFormat="1" ht="15" customHeight="1" x14ac:dyDescent="0.25">
      <c r="A626" s="10"/>
    </row>
    <row r="627" spans="1:1" s="23" customFormat="1" ht="15" customHeight="1" x14ac:dyDescent="0.25">
      <c r="A627" s="10"/>
    </row>
    <row r="628" spans="1:1" s="23" customFormat="1" ht="15" customHeight="1" x14ac:dyDescent="0.25">
      <c r="A628" s="10"/>
    </row>
    <row r="629" spans="1:1" s="23" customFormat="1" ht="15" customHeight="1" x14ac:dyDescent="0.25">
      <c r="A629" s="10"/>
    </row>
    <row r="630" spans="1:1" s="23" customFormat="1" ht="15" customHeight="1" x14ac:dyDescent="0.25">
      <c r="A630" s="10"/>
    </row>
    <row r="631" spans="1:1" s="23" customFormat="1" ht="15" customHeight="1" x14ac:dyDescent="0.25">
      <c r="A631" s="10"/>
    </row>
    <row r="632" spans="1:1" s="23" customFormat="1" ht="15" customHeight="1" x14ac:dyDescent="0.25">
      <c r="A632" s="10"/>
    </row>
    <row r="633" spans="1:1" s="23" customFormat="1" ht="15" customHeight="1" x14ac:dyDescent="0.25">
      <c r="A633" s="10"/>
    </row>
    <row r="634" spans="1:1" s="23" customFormat="1" ht="15" customHeight="1" x14ac:dyDescent="0.25">
      <c r="A634" s="10"/>
    </row>
    <row r="635" spans="1:1" ht="15" customHeight="1" x14ac:dyDescent="0.25">
      <c r="A635" s="10"/>
    </row>
    <row r="636" spans="1:1" ht="15" customHeight="1" x14ac:dyDescent="0.25">
      <c r="A636" s="10"/>
    </row>
    <row r="637" spans="1:1" ht="15" customHeight="1" x14ac:dyDescent="0.25">
      <c r="A637" s="10"/>
    </row>
    <row r="638" spans="1:1" ht="15" customHeight="1" x14ac:dyDescent="0.25">
      <c r="A638" s="10"/>
    </row>
    <row r="639" spans="1:1" ht="15" customHeight="1" x14ac:dyDescent="0.25">
      <c r="A639" s="10"/>
    </row>
    <row r="640" spans="1:1" ht="15" customHeight="1" x14ac:dyDescent="0.25">
      <c r="A640" s="10"/>
    </row>
    <row r="641" spans="1:1" ht="15" customHeight="1" x14ac:dyDescent="0.25">
      <c r="A641" s="10"/>
    </row>
    <row r="642" spans="1:1" ht="15" customHeight="1" x14ac:dyDescent="0.25">
      <c r="A642" s="10"/>
    </row>
    <row r="643" spans="1:1" ht="15" customHeight="1" x14ac:dyDescent="0.25">
      <c r="A643" s="10"/>
    </row>
    <row r="644" spans="1:1" ht="15" customHeight="1" x14ac:dyDescent="0.25">
      <c r="A644" s="10"/>
    </row>
    <row r="645" spans="1:1" ht="15" customHeight="1" x14ac:dyDescent="0.25">
      <c r="A645" s="10"/>
    </row>
    <row r="646" spans="1:1" ht="15" customHeight="1" x14ac:dyDescent="0.25">
      <c r="A646" s="10"/>
    </row>
    <row r="647" spans="1:1" ht="15" customHeight="1" x14ac:dyDescent="0.25">
      <c r="A647" s="10"/>
    </row>
    <row r="648" spans="1:1" ht="15" customHeight="1" x14ac:dyDescent="0.25">
      <c r="A648" s="10"/>
    </row>
    <row r="649" spans="1:1" ht="15" customHeight="1" x14ac:dyDescent="0.25">
      <c r="A649" s="10"/>
    </row>
    <row r="650" spans="1:1" ht="15" customHeight="1" x14ac:dyDescent="0.25">
      <c r="A650" s="10"/>
    </row>
    <row r="651" spans="1:1" ht="15" customHeight="1" x14ac:dyDescent="0.25">
      <c r="A651" s="10"/>
    </row>
    <row r="652" spans="1:1" ht="15" customHeight="1" x14ac:dyDescent="0.25">
      <c r="A652" s="10"/>
    </row>
    <row r="653" spans="1:1" ht="15" customHeight="1" x14ac:dyDescent="0.25">
      <c r="A653" s="10"/>
    </row>
    <row r="654" spans="1:1" ht="15" customHeight="1" x14ac:dyDescent="0.25">
      <c r="A654" s="10"/>
    </row>
    <row r="655" spans="1:1" ht="15" customHeight="1" x14ac:dyDescent="0.25">
      <c r="A655" s="10"/>
    </row>
    <row r="656" spans="1:1" ht="15" customHeight="1" x14ac:dyDescent="0.25">
      <c r="A656" s="10"/>
    </row>
    <row r="657" spans="1:1" ht="15" customHeight="1" x14ac:dyDescent="0.25">
      <c r="A657" s="10"/>
    </row>
    <row r="658" spans="1:1" ht="15" customHeight="1" x14ac:dyDescent="0.25">
      <c r="A658" s="10"/>
    </row>
    <row r="659" spans="1:1" ht="15" customHeight="1" x14ac:dyDescent="0.25">
      <c r="A659" s="10"/>
    </row>
    <row r="660" spans="1:1" ht="15" customHeight="1" x14ac:dyDescent="0.25">
      <c r="A660" s="10"/>
    </row>
    <row r="661" spans="1:1" ht="15" customHeight="1" x14ac:dyDescent="0.25">
      <c r="A661" s="10"/>
    </row>
    <row r="662" spans="1:1" ht="15" customHeight="1" x14ac:dyDescent="0.25">
      <c r="A662" s="10"/>
    </row>
    <row r="663" spans="1:1" ht="15" customHeight="1" x14ac:dyDescent="0.25">
      <c r="A663" s="10"/>
    </row>
    <row r="664" spans="1:1" ht="15" customHeight="1" x14ac:dyDescent="0.25">
      <c r="A664" s="10"/>
    </row>
    <row r="665" spans="1:1" ht="15" customHeight="1" x14ac:dyDescent="0.25">
      <c r="A665" s="10"/>
    </row>
    <row r="666" spans="1:1" ht="15" customHeight="1" x14ac:dyDescent="0.25">
      <c r="A666" s="10"/>
    </row>
    <row r="667" spans="1:1" ht="15" customHeight="1" x14ac:dyDescent="0.25">
      <c r="A667" s="10"/>
    </row>
    <row r="668" spans="1:1" ht="15" customHeight="1" x14ac:dyDescent="0.25">
      <c r="A668" s="10"/>
    </row>
    <row r="669" spans="1:1" ht="15" customHeight="1" x14ac:dyDescent="0.25">
      <c r="A669" s="10"/>
    </row>
    <row r="670" spans="1:1" ht="15" customHeight="1" x14ac:dyDescent="0.25">
      <c r="A670" s="10"/>
    </row>
    <row r="671" spans="1:1" ht="15" customHeight="1" x14ac:dyDescent="0.25">
      <c r="A671" s="10"/>
    </row>
    <row r="672" spans="1:1" ht="15" customHeight="1" x14ac:dyDescent="0.25">
      <c r="A672" s="10"/>
    </row>
    <row r="673" spans="1:1" ht="15" customHeight="1" x14ac:dyDescent="0.25">
      <c r="A673" s="10"/>
    </row>
    <row r="674" spans="1:1" ht="15" customHeight="1" x14ac:dyDescent="0.25">
      <c r="A674" s="10"/>
    </row>
    <row r="675" spans="1:1" ht="15" customHeight="1" x14ac:dyDescent="0.25">
      <c r="A675" s="10"/>
    </row>
    <row r="676" spans="1:1" ht="15" customHeight="1" x14ac:dyDescent="0.25">
      <c r="A676" s="10"/>
    </row>
    <row r="677" spans="1:1" ht="15" customHeight="1" x14ac:dyDescent="0.25">
      <c r="A677" s="10"/>
    </row>
    <row r="678" spans="1:1" ht="15" customHeight="1" x14ac:dyDescent="0.25">
      <c r="A678" s="10"/>
    </row>
    <row r="679" spans="1:1" ht="15" customHeight="1" x14ac:dyDescent="0.25">
      <c r="A679" s="10"/>
    </row>
    <row r="680" spans="1:1" ht="15" customHeight="1" x14ac:dyDescent="0.25">
      <c r="A680" s="10"/>
    </row>
    <row r="681" spans="1:1" ht="15" customHeight="1" x14ac:dyDescent="0.25">
      <c r="A681" s="10"/>
    </row>
    <row r="682" spans="1:1" ht="15" customHeight="1" x14ac:dyDescent="0.25">
      <c r="A682" s="10"/>
    </row>
    <row r="683" spans="1:1" ht="15" customHeight="1" x14ac:dyDescent="0.25">
      <c r="A683" s="10"/>
    </row>
    <row r="684" spans="1:1" ht="15" customHeight="1" x14ac:dyDescent="0.25">
      <c r="A684" s="10"/>
    </row>
    <row r="685" spans="1:1" ht="15" customHeight="1" x14ac:dyDescent="0.25">
      <c r="A685" s="10"/>
    </row>
    <row r="686" spans="1:1" ht="15" customHeight="1" x14ac:dyDescent="0.25">
      <c r="A686" s="10"/>
    </row>
    <row r="687" spans="1:1" ht="15" customHeight="1" x14ac:dyDescent="0.25">
      <c r="A687" s="10"/>
    </row>
    <row r="688" spans="1:1" ht="15" customHeight="1" x14ac:dyDescent="0.25">
      <c r="A688" s="10"/>
    </row>
    <row r="689" spans="1:1" ht="15" customHeight="1" x14ac:dyDescent="0.25">
      <c r="A689" s="10"/>
    </row>
    <row r="690" spans="1:1" ht="15" customHeight="1" x14ac:dyDescent="0.25">
      <c r="A690" s="10"/>
    </row>
    <row r="691" spans="1:1" ht="15" customHeight="1" x14ac:dyDescent="0.25">
      <c r="A691" s="10"/>
    </row>
    <row r="692" spans="1:1" ht="15" customHeight="1" x14ac:dyDescent="0.25">
      <c r="A692" s="10"/>
    </row>
    <row r="693" spans="1:1" ht="15" customHeight="1" x14ac:dyDescent="0.25">
      <c r="A693" s="10"/>
    </row>
    <row r="694" spans="1:1" ht="15" customHeight="1" x14ac:dyDescent="0.25">
      <c r="A694" s="10"/>
    </row>
    <row r="695" spans="1:1" ht="15" customHeight="1" x14ac:dyDescent="0.25">
      <c r="A695" s="10"/>
    </row>
    <row r="696" spans="1:1" ht="15" customHeight="1" x14ac:dyDescent="0.25">
      <c r="A696" s="10"/>
    </row>
    <row r="697" spans="1:1" ht="15" customHeight="1" x14ac:dyDescent="0.25">
      <c r="A697" s="10"/>
    </row>
    <row r="698" spans="1:1" ht="15" customHeight="1" x14ac:dyDescent="0.25">
      <c r="A698" s="10"/>
    </row>
    <row r="699" spans="1:1" ht="15" customHeight="1" x14ac:dyDescent="0.25">
      <c r="A699" s="10"/>
    </row>
    <row r="700" spans="1:1" ht="15" customHeight="1" x14ac:dyDescent="0.25">
      <c r="A700" s="10"/>
    </row>
    <row r="701" spans="1:1" ht="15" customHeight="1" x14ac:dyDescent="0.25">
      <c r="A701" s="10"/>
    </row>
    <row r="702" spans="1:1" ht="15" customHeight="1" x14ac:dyDescent="0.25">
      <c r="A702" s="10"/>
    </row>
    <row r="703" spans="1:1" ht="15" customHeight="1" x14ac:dyDescent="0.25">
      <c r="A703" s="10"/>
    </row>
    <row r="704" spans="1:1" ht="15" customHeight="1" x14ac:dyDescent="0.25">
      <c r="A704" s="10"/>
    </row>
    <row r="705" spans="1:1" ht="15" customHeight="1" x14ac:dyDescent="0.25">
      <c r="A705" s="10"/>
    </row>
    <row r="706" spans="1:1" ht="15" customHeight="1" x14ac:dyDescent="0.25">
      <c r="A706" s="10"/>
    </row>
    <row r="707" spans="1:1" ht="15" customHeight="1" x14ac:dyDescent="0.25">
      <c r="A707" s="10"/>
    </row>
    <row r="708" spans="1:1" ht="15" customHeight="1" x14ac:dyDescent="0.25">
      <c r="A708" s="10"/>
    </row>
    <row r="709" spans="1:1" ht="15" customHeight="1" x14ac:dyDescent="0.25">
      <c r="A709" s="10"/>
    </row>
    <row r="710" spans="1:1" ht="15" customHeight="1" x14ac:dyDescent="0.25">
      <c r="A710" s="10"/>
    </row>
    <row r="711" spans="1:1" ht="15" customHeight="1" x14ac:dyDescent="0.25">
      <c r="A711" s="10"/>
    </row>
    <row r="712" spans="1:1" ht="15" customHeight="1" x14ac:dyDescent="0.25">
      <c r="A712" s="10"/>
    </row>
    <row r="713" spans="1:1" ht="15" customHeight="1" x14ac:dyDescent="0.25">
      <c r="A713" s="10"/>
    </row>
    <row r="714" spans="1:1" ht="15" customHeight="1" x14ac:dyDescent="0.25">
      <c r="A714" s="10"/>
    </row>
    <row r="715" spans="1:1" ht="15" customHeight="1" x14ac:dyDescent="0.25">
      <c r="A715" s="10"/>
    </row>
    <row r="716" spans="1:1" ht="15" customHeight="1" x14ac:dyDescent="0.25">
      <c r="A716" s="10"/>
    </row>
    <row r="717" spans="1:1" ht="15" customHeight="1" x14ac:dyDescent="0.25">
      <c r="A717" s="10"/>
    </row>
    <row r="718" spans="1:1" ht="15" customHeight="1" x14ac:dyDescent="0.25">
      <c r="A718" s="10"/>
    </row>
    <row r="719" spans="1:1" ht="15" customHeight="1" x14ac:dyDescent="0.25">
      <c r="A719" s="10"/>
    </row>
    <row r="720" spans="1:1" ht="15" customHeight="1" x14ac:dyDescent="0.25">
      <c r="A720" s="10"/>
    </row>
    <row r="721" spans="1:1" ht="15" customHeight="1" x14ac:dyDescent="0.25">
      <c r="A721" s="10"/>
    </row>
    <row r="722" spans="1:1" ht="15" customHeight="1" x14ac:dyDescent="0.25">
      <c r="A722" s="10"/>
    </row>
    <row r="723" spans="1:1" ht="15" customHeight="1" x14ac:dyDescent="0.25">
      <c r="A723" s="10"/>
    </row>
    <row r="724" spans="1:1" ht="15" customHeight="1" x14ac:dyDescent="0.25">
      <c r="A724" s="10"/>
    </row>
    <row r="725" spans="1:1" ht="15" customHeight="1" x14ac:dyDescent="0.25">
      <c r="A725" s="10"/>
    </row>
    <row r="726" spans="1:1" ht="15" customHeight="1" x14ac:dyDescent="0.25">
      <c r="A726" s="10"/>
    </row>
    <row r="727" spans="1:1" ht="15" customHeight="1" x14ac:dyDescent="0.25">
      <c r="A727" s="10"/>
    </row>
    <row r="728" spans="1:1" ht="15" customHeight="1" x14ac:dyDescent="0.25">
      <c r="A728" s="10"/>
    </row>
    <row r="729" spans="1:1" ht="15" customHeight="1" x14ac:dyDescent="0.25">
      <c r="A729" s="10"/>
    </row>
    <row r="730" spans="1:1" ht="15" customHeight="1" x14ac:dyDescent="0.25">
      <c r="A730" s="10"/>
    </row>
    <row r="731" spans="1:1" ht="15" customHeight="1" x14ac:dyDescent="0.25">
      <c r="A731" s="10"/>
    </row>
    <row r="732" spans="1:1" ht="15" customHeight="1" x14ac:dyDescent="0.25">
      <c r="A732" s="10"/>
    </row>
    <row r="733" spans="1:1" ht="15" customHeight="1" x14ac:dyDescent="0.25">
      <c r="A733" s="10"/>
    </row>
    <row r="734" spans="1:1" ht="15" customHeight="1" x14ac:dyDescent="0.25">
      <c r="A734" s="10"/>
    </row>
    <row r="735" spans="1:1" ht="15" customHeight="1" x14ac:dyDescent="0.25">
      <c r="A735" s="10"/>
    </row>
    <row r="736" spans="1:1" ht="15" customHeight="1" x14ac:dyDescent="0.25">
      <c r="A736" s="10"/>
    </row>
    <row r="737" spans="1:1" ht="15" customHeight="1" x14ac:dyDescent="0.25">
      <c r="A737" s="10"/>
    </row>
    <row r="738" spans="1:1" ht="15" customHeight="1" x14ac:dyDescent="0.25">
      <c r="A738" s="10"/>
    </row>
    <row r="739" spans="1:1" ht="15" customHeight="1" x14ac:dyDescent="0.25">
      <c r="A739" s="10"/>
    </row>
    <row r="740" spans="1:1" ht="15" customHeight="1" x14ac:dyDescent="0.25">
      <c r="A740" s="10"/>
    </row>
    <row r="741" spans="1:1" ht="15" customHeight="1" x14ac:dyDescent="0.25">
      <c r="A741" s="10"/>
    </row>
    <row r="742" spans="1:1" ht="15" customHeight="1" x14ac:dyDescent="0.25">
      <c r="A742" s="10"/>
    </row>
    <row r="743" spans="1:1" ht="15" customHeight="1" x14ac:dyDescent="0.25">
      <c r="A743" s="10"/>
    </row>
    <row r="744" spans="1:1" ht="15" customHeight="1" x14ac:dyDescent="0.25">
      <c r="A744" s="10"/>
    </row>
    <row r="745" spans="1:1" ht="15" customHeight="1" x14ac:dyDescent="0.25">
      <c r="A745" s="10"/>
    </row>
    <row r="746" spans="1:1" ht="15" customHeight="1" x14ac:dyDescent="0.25">
      <c r="A746" s="10"/>
    </row>
    <row r="747" spans="1:1" ht="15" customHeight="1" x14ac:dyDescent="0.25">
      <c r="A747" s="10"/>
    </row>
    <row r="748" spans="1:1" ht="15" customHeight="1" x14ac:dyDescent="0.25">
      <c r="A748" s="10"/>
    </row>
    <row r="749" spans="1:1" ht="15" customHeight="1" x14ac:dyDescent="0.25">
      <c r="A749" s="10"/>
    </row>
    <row r="750" spans="1:1" ht="15" customHeight="1" x14ac:dyDescent="0.25">
      <c r="A750" s="10"/>
    </row>
    <row r="751" spans="1:1" ht="15" customHeight="1" x14ac:dyDescent="0.25">
      <c r="A751" s="10"/>
    </row>
    <row r="752" spans="1:1" ht="15" customHeight="1" x14ac:dyDescent="0.25">
      <c r="A752" s="10"/>
    </row>
    <row r="753" spans="1:1" ht="15" customHeight="1" x14ac:dyDescent="0.25">
      <c r="A753" s="10"/>
    </row>
    <row r="754" spans="1:1" ht="15" customHeight="1" x14ac:dyDescent="0.25">
      <c r="A754" s="10"/>
    </row>
    <row r="755" spans="1:1" ht="15" customHeight="1" x14ac:dyDescent="0.25">
      <c r="A755" s="10"/>
    </row>
    <row r="756" spans="1:1" ht="15" customHeight="1" x14ac:dyDescent="0.25">
      <c r="A756" s="10"/>
    </row>
    <row r="757" spans="1:1" ht="15" customHeight="1" x14ac:dyDescent="0.25">
      <c r="A757" s="10"/>
    </row>
    <row r="758" spans="1:1" ht="15" customHeight="1" x14ac:dyDescent="0.25">
      <c r="A758" s="10"/>
    </row>
    <row r="759" spans="1:1" ht="15" customHeight="1" x14ac:dyDescent="0.25">
      <c r="A759" s="10"/>
    </row>
    <row r="760" spans="1:1" ht="15" customHeight="1" x14ac:dyDescent="0.25">
      <c r="A760" s="10"/>
    </row>
    <row r="761" spans="1:1" ht="15" customHeight="1" x14ac:dyDescent="0.25">
      <c r="A761" s="10"/>
    </row>
    <row r="762" spans="1:1" ht="15" customHeight="1" x14ac:dyDescent="0.25">
      <c r="A762" s="10"/>
    </row>
    <row r="763" spans="1:1" ht="15" customHeight="1" x14ac:dyDescent="0.25">
      <c r="A763" s="10"/>
    </row>
    <row r="764" spans="1:1" ht="15" customHeight="1" x14ac:dyDescent="0.25">
      <c r="A764" s="10"/>
    </row>
    <row r="765" spans="1:1" ht="15" customHeight="1" x14ac:dyDescent="0.25">
      <c r="A765" s="10"/>
    </row>
    <row r="766" spans="1:1" ht="15" customHeight="1" x14ac:dyDescent="0.25">
      <c r="A766" s="10"/>
    </row>
    <row r="767" spans="1:1" ht="15" customHeight="1" x14ac:dyDescent="0.25">
      <c r="A767" s="10"/>
    </row>
    <row r="768" spans="1:1" ht="15" customHeight="1" x14ac:dyDescent="0.25">
      <c r="A768" s="10"/>
    </row>
    <row r="769" spans="1:1" ht="15" customHeight="1" x14ac:dyDescent="0.25">
      <c r="A769" s="10"/>
    </row>
    <row r="770" spans="1:1" ht="15" customHeight="1" x14ac:dyDescent="0.25">
      <c r="A770" s="10"/>
    </row>
    <row r="771" spans="1:1" ht="15" customHeight="1" x14ac:dyDescent="0.25">
      <c r="A771" s="10"/>
    </row>
    <row r="772" spans="1:1" ht="15" customHeight="1" x14ac:dyDescent="0.25">
      <c r="A772" s="10"/>
    </row>
    <row r="773" spans="1:1" ht="15" customHeight="1" x14ac:dyDescent="0.25">
      <c r="A773" s="10"/>
    </row>
    <row r="774" spans="1:1" ht="15" customHeight="1" x14ac:dyDescent="0.25">
      <c r="A774" s="10"/>
    </row>
    <row r="775" spans="1:1" ht="15" customHeight="1" x14ac:dyDescent="0.25">
      <c r="A775" s="10"/>
    </row>
    <row r="776" spans="1:1" ht="15" customHeight="1" x14ac:dyDescent="0.25">
      <c r="A776" s="10"/>
    </row>
    <row r="777" spans="1:1" ht="15" customHeight="1" x14ac:dyDescent="0.25">
      <c r="A777" s="10"/>
    </row>
    <row r="778" spans="1:1" ht="15" customHeight="1" x14ac:dyDescent="0.25">
      <c r="A778" s="10"/>
    </row>
    <row r="779" spans="1:1" ht="15" customHeight="1" x14ac:dyDescent="0.25">
      <c r="A779" s="10"/>
    </row>
    <row r="780" spans="1:1" ht="15" customHeight="1" x14ac:dyDescent="0.25">
      <c r="A780" s="10"/>
    </row>
    <row r="781" spans="1:1" ht="15" customHeight="1" x14ac:dyDescent="0.25">
      <c r="A781" s="10"/>
    </row>
    <row r="782" spans="1:1" ht="15" customHeight="1" x14ac:dyDescent="0.25">
      <c r="A782" s="10"/>
    </row>
    <row r="783" spans="1:1" ht="15" customHeight="1" x14ac:dyDescent="0.25">
      <c r="A783" s="10"/>
    </row>
    <row r="784" spans="1:1" ht="15" customHeight="1" x14ac:dyDescent="0.25">
      <c r="A784" s="10"/>
    </row>
    <row r="785" spans="1:1" ht="15" customHeight="1" x14ac:dyDescent="0.25">
      <c r="A785" s="10"/>
    </row>
    <row r="786" spans="1:1" ht="15" customHeight="1" x14ac:dyDescent="0.25">
      <c r="A786" s="10"/>
    </row>
    <row r="787" spans="1:1" ht="15" customHeight="1" x14ac:dyDescent="0.25">
      <c r="A787" s="10"/>
    </row>
    <row r="788" spans="1:1" ht="15" customHeight="1" x14ac:dyDescent="0.25">
      <c r="A788" s="10"/>
    </row>
    <row r="789" spans="1:1" ht="15" customHeight="1" x14ac:dyDescent="0.25">
      <c r="A789" s="10"/>
    </row>
    <row r="790" spans="1:1" ht="15" customHeight="1" x14ac:dyDescent="0.25">
      <c r="A790" s="10"/>
    </row>
    <row r="791" spans="1:1" ht="15" customHeight="1" x14ac:dyDescent="0.25">
      <c r="A791" s="10"/>
    </row>
    <row r="792" spans="1:1" ht="15" customHeight="1" x14ac:dyDescent="0.25">
      <c r="A792" s="10"/>
    </row>
    <row r="793" spans="1:1" ht="15" customHeight="1" x14ac:dyDescent="0.25">
      <c r="A793" s="10"/>
    </row>
    <row r="794" spans="1:1" ht="15" customHeight="1" x14ac:dyDescent="0.25">
      <c r="A794" s="10"/>
    </row>
    <row r="795" spans="1:1" ht="15" customHeight="1" x14ac:dyDescent="0.25">
      <c r="A795" s="10"/>
    </row>
    <row r="796" spans="1:1" ht="15" customHeight="1" x14ac:dyDescent="0.25">
      <c r="A796" s="10"/>
    </row>
    <row r="797" spans="1:1" ht="15" customHeight="1" x14ac:dyDescent="0.25">
      <c r="A797" s="10"/>
    </row>
    <row r="798" spans="1:1" ht="15" customHeight="1" x14ac:dyDescent="0.25">
      <c r="A798" s="10"/>
    </row>
    <row r="799" spans="1:1" ht="15" customHeight="1" x14ac:dyDescent="0.25">
      <c r="A799" s="10"/>
    </row>
    <row r="800" spans="1:1" ht="15" customHeight="1" x14ac:dyDescent="0.25">
      <c r="A800" s="10"/>
    </row>
    <row r="801" spans="1:1" ht="15" customHeight="1" x14ac:dyDescent="0.25">
      <c r="A801" s="10"/>
    </row>
    <row r="802" spans="1:1" ht="15" customHeight="1" x14ac:dyDescent="0.25">
      <c r="A802" s="10"/>
    </row>
    <row r="803" spans="1:1" ht="15" customHeight="1" x14ac:dyDescent="0.25">
      <c r="A803" s="10"/>
    </row>
    <row r="804" spans="1:1" ht="15" customHeight="1" x14ac:dyDescent="0.25">
      <c r="A804" s="10"/>
    </row>
    <row r="805" spans="1:1" ht="15" customHeight="1" x14ac:dyDescent="0.25">
      <c r="A805" s="10"/>
    </row>
    <row r="806" spans="1:1" ht="15" customHeight="1" x14ac:dyDescent="0.25">
      <c r="A806" s="10"/>
    </row>
    <row r="807" spans="1:1" ht="15" customHeight="1" x14ac:dyDescent="0.25">
      <c r="A807" s="10"/>
    </row>
    <row r="808" spans="1:1" ht="15" customHeight="1" x14ac:dyDescent="0.25">
      <c r="A808" s="10"/>
    </row>
    <row r="809" spans="1:1" ht="15" customHeight="1" x14ac:dyDescent="0.25">
      <c r="A809" s="10"/>
    </row>
    <row r="810" spans="1:1" ht="15" customHeight="1" x14ac:dyDescent="0.25">
      <c r="A810" s="10"/>
    </row>
    <row r="811" spans="1:1" ht="15" customHeight="1" x14ac:dyDescent="0.25">
      <c r="A811" s="10"/>
    </row>
    <row r="812" spans="1:1" ht="15" customHeight="1" x14ac:dyDescent="0.25">
      <c r="A812" s="10"/>
    </row>
    <row r="813" spans="1:1" ht="15" customHeight="1" x14ac:dyDescent="0.25">
      <c r="A813" s="10"/>
    </row>
    <row r="814" spans="1:1" ht="15" customHeight="1" x14ac:dyDescent="0.25">
      <c r="A814" s="10"/>
    </row>
    <row r="815" spans="1:1" ht="15" customHeight="1" x14ac:dyDescent="0.25">
      <c r="A815" s="10"/>
    </row>
    <row r="816" spans="1:1" ht="15" customHeight="1" x14ac:dyDescent="0.25">
      <c r="A816" s="10"/>
    </row>
    <row r="817" spans="1:1" ht="15" customHeight="1" x14ac:dyDescent="0.25">
      <c r="A817" s="10"/>
    </row>
    <row r="818" spans="1:1" ht="15" customHeight="1" x14ac:dyDescent="0.25">
      <c r="A818" s="10"/>
    </row>
    <row r="819" spans="1:1" ht="15" customHeight="1" x14ac:dyDescent="0.25">
      <c r="A819" s="10"/>
    </row>
    <row r="820" spans="1:1" ht="15" customHeight="1" x14ac:dyDescent="0.25">
      <c r="A820" s="10"/>
    </row>
    <row r="821" spans="1:1" ht="15" customHeight="1" x14ac:dyDescent="0.25">
      <c r="A821" s="10"/>
    </row>
    <row r="822" spans="1:1" ht="15" customHeight="1" x14ac:dyDescent="0.25">
      <c r="A822" s="10"/>
    </row>
    <row r="823" spans="1:1" ht="15" customHeight="1" x14ac:dyDescent="0.25">
      <c r="A823" s="10"/>
    </row>
    <row r="824" spans="1:1" ht="15" customHeight="1" x14ac:dyDescent="0.25">
      <c r="A824" s="10"/>
    </row>
    <row r="825" spans="1:1" ht="15" customHeight="1" x14ac:dyDescent="0.25">
      <c r="A825" s="10"/>
    </row>
    <row r="826" spans="1:1" ht="15" customHeight="1" x14ac:dyDescent="0.25">
      <c r="A826" s="10"/>
    </row>
    <row r="827" spans="1:1" ht="15" customHeight="1" x14ac:dyDescent="0.25">
      <c r="A827" s="10"/>
    </row>
    <row r="828" spans="1:1" ht="15" customHeight="1" x14ac:dyDescent="0.25">
      <c r="A828" s="10"/>
    </row>
    <row r="829" spans="1:1" ht="15" customHeight="1" x14ac:dyDescent="0.25">
      <c r="A829" s="10"/>
    </row>
    <row r="830" spans="1:1" ht="15" customHeight="1" x14ac:dyDescent="0.25">
      <c r="A830" s="10"/>
    </row>
    <row r="831" spans="1:1" ht="15" customHeight="1" x14ac:dyDescent="0.25">
      <c r="A831" s="10"/>
    </row>
    <row r="832" spans="1:1" ht="15" customHeight="1" x14ac:dyDescent="0.25">
      <c r="A832" s="10"/>
    </row>
    <row r="833" spans="1:1" ht="15" customHeight="1" x14ac:dyDescent="0.25">
      <c r="A833" s="10"/>
    </row>
    <row r="834" spans="1:1" ht="15" customHeight="1" x14ac:dyDescent="0.25">
      <c r="A834" s="10"/>
    </row>
    <row r="835" spans="1:1" ht="15" customHeight="1" x14ac:dyDescent="0.25">
      <c r="A835" s="10"/>
    </row>
    <row r="836" spans="1:1" ht="15" customHeight="1" x14ac:dyDescent="0.25">
      <c r="A836" s="10"/>
    </row>
    <row r="837" spans="1:1" ht="15" customHeight="1" x14ac:dyDescent="0.25">
      <c r="A837" s="10"/>
    </row>
    <row r="838" spans="1:1" ht="15" customHeight="1" x14ac:dyDescent="0.25">
      <c r="A838" s="10"/>
    </row>
    <row r="839" spans="1:1" ht="15" customHeight="1" x14ac:dyDescent="0.25">
      <c r="A839" s="10"/>
    </row>
    <row r="840" spans="1:1" ht="15" customHeight="1" x14ac:dyDescent="0.25">
      <c r="A840" s="10"/>
    </row>
    <row r="841" spans="1:1" ht="15" customHeight="1" x14ac:dyDescent="0.25">
      <c r="A841" s="10"/>
    </row>
    <row r="842" spans="1:1" ht="15" customHeight="1" x14ac:dyDescent="0.25">
      <c r="A842" s="10"/>
    </row>
    <row r="843" spans="1:1" ht="15" customHeight="1" x14ac:dyDescent="0.25">
      <c r="A843" s="10"/>
    </row>
    <row r="844" spans="1:1" ht="15" customHeight="1" x14ac:dyDescent="0.25">
      <c r="A844" s="10"/>
    </row>
    <row r="845" spans="1:1" ht="15" customHeight="1" x14ac:dyDescent="0.25">
      <c r="A845" s="10"/>
    </row>
    <row r="846" spans="1:1" ht="15" customHeight="1" x14ac:dyDescent="0.25">
      <c r="A846" s="10"/>
    </row>
    <row r="847" spans="1:1" ht="15" customHeight="1" x14ac:dyDescent="0.25">
      <c r="A847" s="10"/>
    </row>
    <row r="848" spans="1:1" ht="15" customHeight="1" x14ac:dyDescent="0.25">
      <c r="A848" s="10"/>
    </row>
    <row r="849" spans="1:1" ht="15" customHeight="1" x14ac:dyDescent="0.25">
      <c r="A849" s="10"/>
    </row>
    <row r="850" spans="1:1" ht="15" customHeight="1" x14ac:dyDescent="0.25">
      <c r="A850" s="10"/>
    </row>
    <row r="851" spans="1:1" ht="15" customHeight="1" x14ac:dyDescent="0.25">
      <c r="A851" s="10"/>
    </row>
    <row r="852" spans="1:1" ht="15" customHeight="1" x14ac:dyDescent="0.25">
      <c r="A852" s="10"/>
    </row>
    <row r="853" spans="1:1" ht="15" customHeight="1" x14ac:dyDescent="0.25">
      <c r="A853" s="10"/>
    </row>
    <row r="854" spans="1:1" ht="15" customHeight="1" x14ac:dyDescent="0.25">
      <c r="A854" s="10"/>
    </row>
    <row r="855" spans="1:1" ht="15" customHeight="1" x14ac:dyDescent="0.25">
      <c r="A855" s="10"/>
    </row>
    <row r="856" spans="1:1" ht="15" customHeight="1" x14ac:dyDescent="0.25">
      <c r="A856" s="10"/>
    </row>
    <row r="857" spans="1:1" ht="15" customHeight="1" x14ac:dyDescent="0.25">
      <c r="A857" s="10"/>
    </row>
    <row r="858" spans="1:1" ht="15" customHeight="1" x14ac:dyDescent="0.25">
      <c r="A858" s="10"/>
    </row>
    <row r="859" spans="1:1" ht="15" customHeight="1" x14ac:dyDescent="0.25">
      <c r="A859" s="10"/>
    </row>
    <row r="860" spans="1:1" ht="15" customHeight="1" x14ac:dyDescent="0.25">
      <c r="A860" s="10"/>
    </row>
    <row r="861" spans="1:1" ht="15" customHeight="1" x14ac:dyDescent="0.25">
      <c r="A861" s="10"/>
    </row>
    <row r="862" spans="1:1" ht="15" customHeight="1" x14ac:dyDescent="0.25">
      <c r="A862" s="10"/>
    </row>
    <row r="863" spans="1:1" ht="15" customHeight="1" x14ac:dyDescent="0.25">
      <c r="A863" s="10"/>
    </row>
    <row r="864" spans="1:1" ht="15" customHeight="1" x14ac:dyDescent="0.25">
      <c r="A864" s="10"/>
    </row>
    <row r="865" spans="1:1" ht="15" customHeight="1" x14ac:dyDescent="0.25">
      <c r="A865" s="10"/>
    </row>
    <row r="866" spans="1:1" ht="15" customHeight="1" x14ac:dyDescent="0.25">
      <c r="A866" s="10"/>
    </row>
    <row r="867" spans="1:1" ht="15" customHeight="1" x14ac:dyDescent="0.25">
      <c r="A867" s="10"/>
    </row>
    <row r="868" spans="1:1" ht="15" customHeight="1" x14ac:dyDescent="0.25">
      <c r="A868" s="10"/>
    </row>
    <row r="869" spans="1:1" ht="15" customHeight="1" x14ac:dyDescent="0.25">
      <c r="A869" s="10"/>
    </row>
    <row r="870" spans="1:1" ht="15" customHeight="1" x14ac:dyDescent="0.25">
      <c r="A870" s="10"/>
    </row>
    <row r="871" spans="1:1" ht="15" customHeight="1" x14ac:dyDescent="0.25">
      <c r="A871" s="10"/>
    </row>
    <row r="872" spans="1:1" ht="15" customHeight="1" x14ac:dyDescent="0.25">
      <c r="A872" s="10"/>
    </row>
    <row r="873" spans="1:1" ht="15" customHeight="1" x14ac:dyDescent="0.25">
      <c r="A873" s="10"/>
    </row>
    <row r="874" spans="1:1" ht="15" customHeight="1" x14ac:dyDescent="0.25">
      <c r="A874" s="10"/>
    </row>
    <row r="875" spans="1:1" ht="15" customHeight="1" x14ac:dyDescent="0.25">
      <c r="A875" s="10"/>
    </row>
    <row r="876" spans="1:1" ht="15" customHeight="1" x14ac:dyDescent="0.25">
      <c r="A876" s="10"/>
    </row>
    <row r="877" spans="1:1" ht="15" customHeight="1" x14ac:dyDescent="0.25"/>
    <row r="878" spans="1:1" ht="15" customHeight="1" x14ac:dyDescent="0.25"/>
    <row r="879" spans="1:1" ht="15" customHeight="1" x14ac:dyDescent="0.25"/>
    <row r="880" spans="1:1"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sheetData>
  <sheetProtection algorithmName="SHA-512" hashValue="jEF6ok2fqxotpsPoW7tHlZlToze+Tc5b/1J/04jLN+FTpKYLEeIGqv0mzA6AP3FcQ3OVMqVMXafSjwPdCnr+Mg==" saltValue="aNa1RJ53GvjKjG97pUxkXg==" spinCount="100000" sheet="1" selectLockedCells="1"/>
  <mergeCells count="506">
    <mergeCell ref="B592:AP592"/>
    <mergeCell ref="C58:AP58"/>
    <mergeCell ref="B165:AP165"/>
    <mergeCell ref="B209:AP209"/>
    <mergeCell ref="W258:AE258"/>
    <mergeCell ref="B256:AP256"/>
    <mergeCell ref="B173:AP173"/>
    <mergeCell ref="A164:AP164"/>
    <mergeCell ref="C169:AP169"/>
    <mergeCell ref="C163:AC163"/>
    <mergeCell ref="B167:AP167"/>
    <mergeCell ref="B187:AP187"/>
    <mergeCell ref="A255:AP255"/>
    <mergeCell ref="B226:AP226"/>
    <mergeCell ref="C189:AP189"/>
    <mergeCell ref="C179:AP179"/>
    <mergeCell ref="J280:AP280"/>
    <mergeCell ref="B229:AP243"/>
    <mergeCell ref="B156:AP156"/>
    <mergeCell ref="Q372:V372"/>
    <mergeCell ref="B370:O370"/>
    <mergeCell ref="Q370:V370"/>
    <mergeCell ref="B590:AP590"/>
    <mergeCell ref="B581:M581"/>
    <mergeCell ref="B116:O116"/>
    <mergeCell ref="Q116:R116"/>
    <mergeCell ref="V116:X116"/>
    <mergeCell ref="AB116:AC116"/>
    <mergeCell ref="Q114:V114"/>
    <mergeCell ref="C131:AP131"/>
    <mergeCell ref="B133:AP134"/>
    <mergeCell ref="B127:AP127"/>
    <mergeCell ref="B136:O136"/>
    <mergeCell ref="A133:A134"/>
    <mergeCell ref="C191:AP191"/>
    <mergeCell ref="B249:AP249"/>
    <mergeCell ref="Q136:AP136"/>
    <mergeCell ref="A380:AP380"/>
    <mergeCell ref="W378:X378"/>
    <mergeCell ref="B372:O372"/>
    <mergeCell ref="B376:O376"/>
    <mergeCell ref="B374:AP374"/>
    <mergeCell ref="B175:AP175"/>
    <mergeCell ref="B183:AP183"/>
    <mergeCell ref="B264:AP265"/>
    <mergeCell ref="B185:AP185"/>
    <mergeCell ref="B260:AP260"/>
    <mergeCell ref="B342:AP342"/>
    <mergeCell ref="B270:AP270"/>
    <mergeCell ref="C262:AP262"/>
    <mergeCell ref="W370:X370"/>
    <mergeCell ref="Q348:T348"/>
    <mergeCell ref="Q345:T345"/>
    <mergeCell ref="B144:O144"/>
    <mergeCell ref="Q144:AP144"/>
    <mergeCell ref="B146:O146"/>
    <mergeCell ref="Q146:AP146"/>
    <mergeCell ref="B365:AP365"/>
    <mergeCell ref="B159:AP160"/>
    <mergeCell ref="B338:AP338"/>
    <mergeCell ref="C171:AP171"/>
    <mergeCell ref="B350:O350"/>
    <mergeCell ref="C181:AP181"/>
    <mergeCell ref="B140:O140"/>
    <mergeCell ref="B587:AP587"/>
    <mergeCell ref="Q376:V376"/>
    <mergeCell ref="B583:M583"/>
    <mergeCell ref="B585:M585"/>
    <mergeCell ref="B148:AP150"/>
    <mergeCell ref="C152:G152"/>
    <mergeCell ref="B142:O142"/>
    <mergeCell ref="Q142:AP142"/>
    <mergeCell ref="B340:AP340"/>
    <mergeCell ref="B360:AP360"/>
    <mergeCell ref="B352:AP352"/>
    <mergeCell ref="B356:AP356"/>
    <mergeCell ref="B354:E354"/>
    <mergeCell ref="B358:E358"/>
    <mergeCell ref="B347:O348"/>
    <mergeCell ref="B344:O345"/>
    <mergeCell ref="G409:N410"/>
    <mergeCell ref="B98:O98"/>
    <mergeCell ref="Q98:AP98"/>
    <mergeCell ref="B100:O100"/>
    <mergeCell ref="B112:O112"/>
    <mergeCell ref="Q112:AP112"/>
    <mergeCell ref="V102:AP102"/>
    <mergeCell ref="B104:O104"/>
    <mergeCell ref="B102:O102"/>
    <mergeCell ref="Q102:T102"/>
    <mergeCell ref="Q104:AP104"/>
    <mergeCell ref="Q100:AK100"/>
    <mergeCell ref="AM100:AP100"/>
    <mergeCell ref="B407:AP407"/>
    <mergeCell ref="B409:E410"/>
    <mergeCell ref="X412:AC412"/>
    <mergeCell ref="G412:L412"/>
    <mergeCell ref="P409:S410"/>
    <mergeCell ref="B412:E412"/>
    <mergeCell ref="AD412:AE412"/>
    <mergeCell ref="AF114:AG114"/>
    <mergeCell ref="AI114:AN114"/>
    <mergeCell ref="AO114:AP114"/>
    <mergeCell ref="B118:AP119"/>
    <mergeCell ref="C121:AP121"/>
    <mergeCell ref="B138:O138"/>
    <mergeCell ref="Q138:AK138"/>
    <mergeCell ref="AM138:AP138"/>
    <mergeCell ref="B211:AP224"/>
    <mergeCell ref="Q350:T350"/>
    <mergeCell ref="Q368:V368"/>
    <mergeCell ref="W368:X368"/>
    <mergeCell ref="B291:E291"/>
    <mergeCell ref="W372:X372"/>
    <mergeCell ref="Q140:T140"/>
    <mergeCell ref="V140:AP140"/>
    <mergeCell ref="B296:E296"/>
    <mergeCell ref="AO416:AP416"/>
    <mergeCell ref="B418:AP418"/>
    <mergeCell ref="B420:O420"/>
    <mergeCell ref="W420:X420"/>
    <mergeCell ref="P412:S412"/>
    <mergeCell ref="B414:E414"/>
    <mergeCell ref="AD414:AE414"/>
    <mergeCell ref="P414:S414"/>
    <mergeCell ref="G414:L414"/>
    <mergeCell ref="R515:Y515"/>
    <mergeCell ref="Z520:AA520"/>
    <mergeCell ref="R512:Y512"/>
    <mergeCell ref="R520:Y520"/>
    <mergeCell ref="Q420:V420"/>
    <mergeCell ref="Q430:V430"/>
    <mergeCell ref="B428:O428"/>
    <mergeCell ref="B430:O430"/>
    <mergeCell ref="Q428:V428"/>
    <mergeCell ref="B464:AP464"/>
    <mergeCell ref="B476:AP476"/>
    <mergeCell ref="A463:AP463"/>
    <mergeCell ref="Z457:AI457"/>
    <mergeCell ref="B422:O422"/>
    <mergeCell ref="Q436:V436"/>
    <mergeCell ref="Q422:V422"/>
    <mergeCell ref="B451:O451"/>
    <mergeCell ref="W440:X440"/>
    <mergeCell ref="AJ483:AN483"/>
    <mergeCell ref="AI453:AM453"/>
    <mergeCell ref="R501:Y501"/>
    <mergeCell ref="Q481:V481"/>
    <mergeCell ref="Q457:X457"/>
    <mergeCell ref="B455:AP455"/>
    <mergeCell ref="B497:AP499"/>
    <mergeCell ref="AH491:AI491"/>
    <mergeCell ref="B508:P509"/>
    <mergeCell ref="B511:P512"/>
    <mergeCell ref="Z459:AG459"/>
    <mergeCell ref="J470:K470"/>
    <mergeCell ref="B470:I470"/>
    <mergeCell ref="B468:AP468"/>
    <mergeCell ref="AH461:AI461"/>
    <mergeCell ref="B466:AP466"/>
    <mergeCell ref="Z509:AA509"/>
    <mergeCell ref="B477:U477"/>
    <mergeCell ref="R509:Y509"/>
    <mergeCell ref="Z506:AG506"/>
    <mergeCell ref="R504:Y504"/>
    <mergeCell ref="B493:AP493"/>
    <mergeCell ref="B474:AP474"/>
    <mergeCell ref="B481:O481"/>
    <mergeCell ref="W481:X481"/>
    <mergeCell ref="Q479:X479"/>
    <mergeCell ref="Q487:X487"/>
    <mergeCell ref="W483:X483"/>
    <mergeCell ref="B489:O489"/>
    <mergeCell ref="AH483:AI483"/>
    <mergeCell ref="B546:N546"/>
    <mergeCell ref="AK546:AN546"/>
    <mergeCell ref="AO546:AP546"/>
    <mergeCell ref="AH546:AI546"/>
    <mergeCell ref="P548:S548"/>
    <mergeCell ref="W548:Z548"/>
    <mergeCell ref="W546:Z546"/>
    <mergeCell ref="AA546:AB546"/>
    <mergeCell ref="AD548:AG548"/>
    <mergeCell ref="AH548:AI548"/>
    <mergeCell ref="AO548:AP548"/>
    <mergeCell ref="AK548:AN548"/>
    <mergeCell ref="T548:U548"/>
    <mergeCell ref="P546:S546"/>
    <mergeCell ref="B548:N548"/>
    <mergeCell ref="AA548:AB548"/>
    <mergeCell ref="T546:U546"/>
    <mergeCell ref="B575:M575"/>
    <mergeCell ref="O575:P575"/>
    <mergeCell ref="T575:V575"/>
    <mergeCell ref="Z575:AA575"/>
    <mergeCell ref="B552:AP552"/>
    <mergeCell ref="B556:AP556"/>
    <mergeCell ref="AA550:AB550"/>
    <mergeCell ref="AH550:AI550"/>
    <mergeCell ref="B550:N550"/>
    <mergeCell ref="P550:S550"/>
    <mergeCell ref="T550:U550"/>
    <mergeCell ref="B554:AP554"/>
    <mergeCell ref="AD550:AG550"/>
    <mergeCell ref="W550:Z550"/>
    <mergeCell ref="AO550:AP550"/>
    <mergeCell ref="AK550:AN550"/>
    <mergeCell ref="B570:AP570"/>
    <mergeCell ref="C567:AP567"/>
    <mergeCell ref="C568:AP568"/>
    <mergeCell ref="B573:AP573"/>
    <mergeCell ref="C559:AP559"/>
    <mergeCell ref="B572:AP572"/>
    <mergeCell ref="W544:Z544"/>
    <mergeCell ref="B544:N544"/>
    <mergeCell ref="B535:AP536"/>
    <mergeCell ref="B503:P504"/>
    <mergeCell ref="Z504:AA504"/>
    <mergeCell ref="B506:P506"/>
    <mergeCell ref="B517:P517"/>
    <mergeCell ref="AO544:AP544"/>
    <mergeCell ref="P544:S544"/>
    <mergeCell ref="AK544:AN544"/>
    <mergeCell ref="T544:U544"/>
    <mergeCell ref="AA544:AB544"/>
    <mergeCell ref="A532:AP532"/>
    <mergeCell ref="P538:U542"/>
    <mergeCell ref="AK538:AP542"/>
    <mergeCell ref="AD538:AI542"/>
    <mergeCell ref="W538:AB542"/>
    <mergeCell ref="Z528:AA528"/>
    <mergeCell ref="B533:AP533"/>
    <mergeCell ref="B514:P515"/>
    <mergeCell ref="B522:P522"/>
    <mergeCell ref="R522:Y522"/>
    <mergeCell ref="Z522:AA522"/>
    <mergeCell ref="B519:P520"/>
    <mergeCell ref="AH544:AI544"/>
    <mergeCell ref="C565:AP565"/>
    <mergeCell ref="C563:AP563"/>
    <mergeCell ref="C561:AP561"/>
    <mergeCell ref="Q38:AB38"/>
    <mergeCell ref="AE38:AP38"/>
    <mergeCell ref="B362:AP363"/>
    <mergeCell ref="B367:O368"/>
    <mergeCell ref="W376:X376"/>
    <mergeCell ref="B378:O378"/>
    <mergeCell ref="C272:AP272"/>
    <mergeCell ref="C274:AP274"/>
    <mergeCell ref="C276:AP276"/>
    <mergeCell ref="V74:AP74"/>
    <mergeCell ref="Q82:AK82"/>
    <mergeCell ref="AD544:AG544"/>
    <mergeCell ref="B388:AP389"/>
    <mergeCell ref="B68:AP68"/>
    <mergeCell ref="B82:O82"/>
    <mergeCell ref="B78:AP78"/>
    <mergeCell ref="Q453:V453"/>
    <mergeCell ref="B403:E403"/>
    <mergeCell ref="B395:E395"/>
    <mergeCell ref="C60:AP60"/>
    <mergeCell ref="B298:AP298"/>
    <mergeCell ref="B300:AR300"/>
    <mergeCell ref="AF258:AG258"/>
    <mergeCell ref="B26:AP26"/>
    <mergeCell ref="C32:N32"/>
    <mergeCell ref="Q32:AB32"/>
    <mergeCell ref="AE32:AP32"/>
    <mergeCell ref="B34:AP34"/>
    <mergeCell ref="C50:AP50"/>
    <mergeCell ref="B40:AP40"/>
    <mergeCell ref="C46:J46"/>
    <mergeCell ref="C48:T48"/>
    <mergeCell ref="B28:AP28"/>
    <mergeCell ref="B30:AP30"/>
    <mergeCell ref="C38:N38"/>
    <mergeCell ref="C36:N36"/>
    <mergeCell ref="Q36:AB36"/>
    <mergeCell ref="AE36:AP36"/>
    <mergeCell ref="B42:AP42"/>
    <mergeCell ref="C44:AP44"/>
    <mergeCell ref="B80:O80"/>
    <mergeCell ref="B76:O76"/>
    <mergeCell ref="B84:O84"/>
    <mergeCell ref="Q93:T93"/>
    <mergeCell ref="V93:AP93"/>
    <mergeCell ref="Q70:AP70"/>
    <mergeCell ref="B70:O70"/>
    <mergeCell ref="B106:AP106"/>
    <mergeCell ref="B108:O108"/>
    <mergeCell ref="B294:AP294"/>
    <mergeCell ref="B227:AP227"/>
    <mergeCell ref="B245:AP245"/>
    <mergeCell ref="B247:D247"/>
    <mergeCell ref="H247:I247"/>
    <mergeCell ref="Q108:AP108"/>
    <mergeCell ref="B110:O110"/>
    <mergeCell ref="Q110:AP110"/>
    <mergeCell ref="B95:O95"/>
    <mergeCell ref="Q95:AP95"/>
    <mergeCell ref="C123:AP123"/>
    <mergeCell ref="B125:AP125"/>
    <mergeCell ref="C129:AP129"/>
    <mergeCell ref="B114:O114"/>
    <mergeCell ref="W114:X114"/>
    <mergeCell ref="Z114:AE114"/>
    <mergeCell ref="Q80:AP80"/>
    <mergeCell ref="B96:AP96"/>
    <mergeCell ref="AD162:AP162"/>
    <mergeCell ref="B381:AP381"/>
    <mergeCell ref="B385:AP386"/>
    <mergeCell ref="B383:AP383"/>
    <mergeCell ref="Q74:T74"/>
    <mergeCell ref="B91:O91"/>
    <mergeCell ref="Q89:AP89"/>
    <mergeCell ref="B93:O93"/>
    <mergeCell ref="B89:O89"/>
    <mergeCell ref="B87:AP87"/>
    <mergeCell ref="AM82:AP82"/>
    <mergeCell ref="Q84:T84"/>
    <mergeCell ref="V84:AP84"/>
    <mergeCell ref="B74:O74"/>
    <mergeCell ref="Q378:V378"/>
    <mergeCell ref="B322:AP333"/>
    <mergeCell ref="B251:AP251"/>
    <mergeCell ref="B253:C253"/>
    <mergeCell ref="E253:I253"/>
    <mergeCell ref="C278:AP278"/>
    <mergeCell ref="B293:AP293"/>
    <mergeCell ref="B336:AP336"/>
    <mergeCell ref="B282:AP283"/>
    <mergeCell ref="B289:AP289"/>
    <mergeCell ref="B302:AP302"/>
    <mergeCell ref="AF397:AK397"/>
    <mergeCell ref="AL397:AM397"/>
    <mergeCell ref="I399:N399"/>
    <mergeCell ref="S399:V399"/>
    <mergeCell ref="B390:AP390"/>
    <mergeCell ref="X392:AN393"/>
    <mergeCell ref="B397:E397"/>
    <mergeCell ref="I395:N395"/>
    <mergeCell ref="S395:V395"/>
    <mergeCell ref="AF395:AK395"/>
    <mergeCell ref="AL395:AM395"/>
    <mergeCell ref="B399:E399"/>
    <mergeCell ref="S392:V393"/>
    <mergeCell ref="I392:Q393"/>
    <mergeCell ref="B392:F393"/>
    <mergeCell ref="B446:AP446"/>
    <mergeCell ref="B444:AP444"/>
    <mergeCell ref="AF399:AK399"/>
    <mergeCell ref="AL399:AM399"/>
    <mergeCell ref="AG409:AO410"/>
    <mergeCell ref="AG412:AJ412"/>
    <mergeCell ref="AG414:AJ414"/>
    <mergeCell ref="U409:AE410"/>
    <mergeCell ref="X414:AC414"/>
    <mergeCell ref="AF401:AK401"/>
    <mergeCell ref="AL401:AM401"/>
    <mergeCell ref="I403:N403"/>
    <mergeCell ref="S403:V403"/>
    <mergeCell ref="AF403:AK403"/>
    <mergeCell ref="B401:E401"/>
    <mergeCell ref="I401:N401"/>
    <mergeCell ref="S401:V401"/>
    <mergeCell ref="AL403:AM403"/>
    <mergeCell ref="B442:AO442"/>
    <mergeCell ref="W438:X438"/>
    <mergeCell ref="Q440:V440"/>
    <mergeCell ref="M414:N414"/>
    <mergeCell ref="B405:AP406"/>
    <mergeCell ref="M412:N412"/>
    <mergeCell ref="Z481:AG481"/>
    <mergeCell ref="Q489:V489"/>
    <mergeCell ref="B483:O483"/>
    <mergeCell ref="Z483:AG483"/>
    <mergeCell ref="Q483:V483"/>
    <mergeCell ref="W489:X489"/>
    <mergeCell ref="Z487:AI487"/>
    <mergeCell ref="V477:AL477"/>
    <mergeCell ref="AH481:AI481"/>
    <mergeCell ref="Z489:AG489"/>
    <mergeCell ref="AH489:AI489"/>
    <mergeCell ref="B485:AP485"/>
    <mergeCell ref="AJ481:AN481"/>
    <mergeCell ref="W491:X491"/>
    <mergeCell ref="B491:O491"/>
    <mergeCell ref="Q491:V491"/>
    <mergeCell ref="Z491:AG491"/>
    <mergeCell ref="B501:P501"/>
    <mergeCell ref="Z501:AA501"/>
    <mergeCell ref="B2:AF4"/>
    <mergeCell ref="AG2:AP2"/>
    <mergeCell ref="B6:AP6"/>
    <mergeCell ref="AH7:AP7"/>
    <mergeCell ref="AH8:AP8"/>
    <mergeCell ref="AH9:AP9"/>
    <mergeCell ref="AI10:AP11"/>
    <mergeCell ref="H11:I11"/>
    <mergeCell ref="J11:Q11"/>
    <mergeCell ref="B13:AP13"/>
    <mergeCell ref="B15:AP16"/>
    <mergeCell ref="B18:AP18"/>
    <mergeCell ref="B20:AP21"/>
    <mergeCell ref="C64:V64"/>
    <mergeCell ref="X64:AA64"/>
    <mergeCell ref="AC64:AF64"/>
    <mergeCell ref="AH64:AK64"/>
    <mergeCell ref="AM64:AP64"/>
    <mergeCell ref="B62:AP62"/>
    <mergeCell ref="B52:AP52"/>
    <mergeCell ref="B57:AP57"/>
    <mergeCell ref="B23:AP23"/>
    <mergeCell ref="B25:C25"/>
    <mergeCell ref="D25:I25"/>
    <mergeCell ref="J25:AP25"/>
    <mergeCell ref="C66:AP66"/>
    <mergeCell ref="Q91:AK91"/>
    <mergeCell ref="Q72:AK72"/>
    <mergeCell ref="AM91:AP91"/>
    <mergeCell ref="C53:AP53"/>
    <mergeCell ref="C55:AP55"/>
    <mergeCell ref="A86:AP86"/>
    <mergeCell ref="C154:G154"/>
    <mergeCell ref="C177:AP177"/>
    <mergeCell ref="C207:H207"/>
    <mergeCell ref="I207:AG207"/>
    <mergeCell ref="B72:O72"/>
    <mergeCell ref="AM72:AP72"/>
    <mergeCell ref="B432:AP432"/>
    <mergeCell ref="B426:O426"/>
    <mergeCell ref="W428:X428"/>
    <mergeCell ref="AK416:AN416"/>
    <mergeCell ref="Q426:V426"/>
    <mergeCell ref="B416:AJ416"/>
    <mergeCell ref="B304:AP316"/>
    <mergeCell ref="B318:AP318"/>
    <mergeCell ref="B320:AP320"/>
    <mergeCell ref="B193:AP193"/>
    <mergeCell ref="B195:AP195"/>
    <mergeCell ref="C197:AP197"/>
    <mergeCell ref="C199:AP199"/>
    <mergeCell ref="C201:AP201"/>
    <mergeCell ref="C203:AP203"/>
    <mergeCell ref="C205:AP205"/>
    <mergeCell ref="I397:N397"/>
    <mergeCell ref="S397:V397"/>
    <mergeCell ref="W436:X436"/>
    <mergeCell ref="Q434:V434"/>
    <mergeCell ref="W426:X426"/>
    <mergeCell ref="W434:X434"/>
    <mergeCell ref="Q424:V424"/>
    <mergeCell ref="W424:X424"/>
    <mergeCell ref="W422:X422"/>
    <mergeCell ref="B424:O424"/>
    <mergeCell ref="B440:O440"/>
    <mergeCell ref="B438:O438"/>
    <mergeCell ref="Q438:V438"/>
    <mergeCell ref="W430:X430"/>
    <mergeCell ref="B436:O436"/>
    <mergeCell ref="B434:O434"/>
    <mergeCell ref="Q449:X449"/>
    <mergeCell ref="Q451:V451"/>
    <mergeCell ref="B447:U447"/>
    <mergeCell ref="V447:AL447"/>
    <mergeCell ref="Z449:AD449"/>
    <mergeCell ref="AI449:AO449"/>
    <mergeCell ref="Z451:AE451"/>
    <mergeCell ref="AF451:AG451"/>
    <mergeCell ref="AI451:AM451"/>
    <mergeCell ref="W451:X451"/>
    <mergeCell ref="B472:AP472"/>
    <mergeCell ref="B461:O461"/>
    <mergeCell ref="W459:X459"/>
    <mergeCell ref="W461:X461"/>
    <mergeCell ref="Z461:AG461"/>
    <mergeCell ref="AH459:AI459"/>
    <mergeCell ref="B459:O459"/>
    <mergeCell ref="W453:X453"/>
    <mergeCell ref="B453:O453"/>
    <mergeCell ref="Q461:V461"/>
    <mergeCell ref="Q459:V459"/>
    <mergeCell ref="O577:AH581"/>
    <mergeCell ref="O583:AH583"/>
    <mergeCell ref="O585:AH585"/>
    <mergeCell ref="Z453:AE453"/>
    <mergeCell ref="AF453:AG453"/>
    <mergeCell ref="B591:AO591"/>
    <mergeCell ref="Z479:AD479"/>
    <mergeCell ref="AI479:AO479"/>
    <mergeCell ref="AD546:AG546"/>
    <mergeCell ref="R530:Y530"/>
    <mergeCell ref="Z530:AA530"/>
    <mergeCell ref="Z512:AA512"/>
    <mergeCell ref="B524:P524"/>
    <mergeCell ref="R524:Y524"/>
    <mergeCell ref="Z524:AA524"/>
    <mergeCell ref="B526:P526"/>
    <mergeCell ref="R526:Y526"/>
    <mergeCell ref="Z526:AA526"/>
    <mergeCell ref="Z515:AA515"/>
    <mergeCell ref="B557:AP557"/>
    <mergeCell ref="B528:P528"/>
    <mergeCell ref="R528:Y528"/>
    <mergeCell ref="B530:P530"/>
    <mergeCell ref="Z517:AG517"/>
  </mergeCells>
  <phoneticPr fontId="1" type="noConversion"/>
  <dataValidations disablePrompts="1" count="13">
    <dataValidation type="decimal" operator="greaterThanOrEqual" allowBlank="1" showInputMessage="1" showErrorMessage="1" error="De waarde die u ingeeft, moet groter of gelijk aan nul zijn." sqref="W258:AE258 B470:I470 Z459:AG459 Z461:AG461 Z481:AG481 Z489:AG489 Z491:AG491 R501:Y501 R522:Y522 X525 R524:Y524 R526:Y526 R528:Y528 Z451:AE451" xr:uid="{6197AC8C-43E9-4B70-8B4D-1B4BEA093867}">
      <formula1>0</formula1>
    </dataValidation>
    <dataValidation type="whole" operator="greaterThanOrEqual" allowBlank="1" showInputMessage="1" showErrorMessage="1" error="De waarde moet steeds groter of gelijk zijn aan nul" sqref="M404 Q429:V429" xr:uid="{17A2A2CD-9357-4E82-BE21-D8716B3D0811}">
      <formula1>0</formula1>
    </dataValidation>
    <dataValidation type="whole" operator="greaterThanOrEqual" allowBlank="1" showInputMessage="1" showErrorMessage="1" error="De waarde die u ingeeft, moet groter of gelijk aan nul zijn." sqref="B253:C253" xr:uid="{D9A9FA01-063C-4822-BF7F-8AD7DE46A632}">
      <formula1>0</formula1>
    </dataValidation>
    <dataValidation type="whole" operator="greaterThanOrEqual" allowBlank="1" showInputMessage="1" showErrorMessage="1" error="De waarde die u ingeeft, moet een geheel getal zijn." sqref="Q114:V114 Z114:AE114 AI114:AN114 Q451:V451 Q453:V453 Q459:V459 Q461:V461 Q481:V481 Q483:V483 Q489:V489 Q491:V491 Q440:V440 Q438:V438 Q436:V436 Q434:V434 Q420:V420 Q422:V422 Q424:V424 Q426:V426 Q428:V428 Q430:V430 G412:L412 G414:L414 I395:N395 I397:N397 I399:N399 I401:N401 I403:N403 B358:E358 B354:E354 Q348:T348 B296:E296 B291:E291 Q345:T345" xr:uid="{0CD13CD3-6CF8-411A-B5E4-B9C9AE4D63F5}">
      <formula1>0</formula1>
    </dataValidation>
    <dataValidation type="whole" allowBlank="1" showInputMessage="1" showErrorMessage="1" error="De waarde die u ingeeft, moet tussen 0 en 9 liggen." sqref="Z116 T116 X575 R575 F247 B157:E157 G157:I157 K157:M157 K152:X152" xr:uid="{8DB44E5C-177B-4CDF-852C-FD121A343C20}">
      <formula1>0</formula1>
      <formula2>9</formula2>
    </dataValidation>
    <dataValidation type="whole" allowBlank="1" showInputMessage="1" showErrorMessage="1" error="De waarde die u ingeeft, moet tussen 0 en 1 liggen." sqref="Y116 W575 E247" xr:uid="{69C10F40-214C-4DB9-B24B-85A654E9CC2C}">
      <formula1>0</formula1>
      <formula2>1</formula2>
    </dataValidation>
    <dataValidation type="whole" allowBlank="1" showInputMessage="1" showErrorMessage="1" error="De waarde die u ingeeft, moet tussen 0 en 3 liggen." sqref="S116 Q575" xr:uid="{B50F8813-B9B9-4FDF-9BD6-AE7E10D7F385}">
      <formula1>0</formula1>
      <formula2>3</formula2>
    </dataValidation>
    <dataValidation type="whole" allowBlank="1" showInputMessage="1" showErrorMessage="1" error="De waarde die u ingeeft, moet tussen 0000 en 9999 liggen." sqref="AB575:AE575" xr:uid="{1F0F7598-1B5D-415D-A930-D35B5E060E1C}">
      <formula1>0</formula1>
      <formula2>9</formula2>
    </dataValidation>
    <dataValidation type="whole" allowBlank="1" showInputMessage="1" showErrorMessage="1" error="De waarde die u ingeeft moet tussen 0000 en 9999 liggen." sqref="P414:S414 P412:S412 S403:V403 S401:V401 S399:V399 S397:V397 S395:V395" xr:uid="{313CE6E9-E5D5-4DEF-9BEB-D453D81CE58F}">
      <formula1>0</formula1>
      <formula2>9999</formula2>
    </dataValidation>
    <dataValidation type="whole" allowBlank="1" showInputMessage="1" showErrorMessage="1" error="De waarde die u ingeeft, moet tussen 0000 en 9999 liggen._x000a_" sqref="J247:M247" xr:uid="{F6E37B13-033B-4F65-B031-56A3A0945F5E}">
      <formula1>0</formula1>
      <formula2>9</formula2>
    </dataValidation>
    <dataValidation type="whole" allowBlank="1" showInputMessage="1" showErrorMessage="1" error="De waarde die u ingeeft, moet tussen 1000 en 9999 liggen." sqref="Q140:T140 Q102:T102 Q93:T93 Q84:T84 Q74:T74" xr:uid="{A30EA55A-9B0A-4AFA-8926-1CEB2DE74D22}">
      <formula1>1000</formula1>
      <formula2>9999</formula2>
    </dataValidation>
    <dataValidation type="whole" allowBlank="1" showInputMessage="1" showErrorMessage="1" error="De waarde die u ingeeft, moet  tussen 0000 en 9999 liggen." sqref="AD116:AG116" xr:uid="{3160F7DD-7596-4105-B637-707A0533B805}">
      <formula1>0</formula1>
      <formula2>9</formula2>
    </dataValidation>
    <dataValidation allowBlank="1" showInputMessage="1" showErrorMessage="1" error="De waarde die u ingeeft, moet tussen 0 en 9 liggen." sqref="Q76:T76 V76:X76 Z76:AB76" xr:uid="{01432B6C-195D-4846-9AE4-EBEB4AE1F338}"/>
  </dataValidations>
  <hyperlinks>
    <hyperlink ref="B11" r:id="rId1" xr:uid="{00000000-0004-0000-0000-000000000000}"/>
    <hyperlink ref="J11" r:id="rId2" xr:uid="{00000000-0004-0000-0000-000001000000}"/>
    <hyperlink ref="D25" r:id="rId3" xr:uid="{F5BC5647-C9B3-4FC0-B24B-1FAA23723C40}"/>
    <hyperlink ref="V447" r:id="rId4" xr:uid="{49B1B801-F3EA-4BFE-9FD9-43DA6027D9FF}"/>
    <hyperlink ref="B590" r:id="rId5" xr:uid="{3D326883-7C14-42FC-BEFA-F1F3C8FB90A0}"/>
    <hyperlink ref="V477" r:id="rId6" xr:uid="{9128BBC4-8961-4D01-BC0D-3458C5246FD0}"/>
  </hyperlinks>
  <pageMargins left="0.43307086614173229" right="0.43307086614173229" top="0.35433070866141736" bottom="0.35433070866141736" header="0" footer="0"/>
  <pageSetup paperSize="9" scale="77" orientation="portrait" r:id="rId7"/>
  <headerFooter differentFirst="1" alignWithMargins="0">
    <oddFooter>&amp;R&amp;"-,Standaard"&amp;8Subsidieaanvraag voor een infrastructuurproject in het deeltijds kunstonderwijs - pagina &amp;P van &amp;N</oddFooter>
    <firstFooter>&amp;L&amp;G&amp;R&amp;"-,Standaard"&amp;8Subsidieaanvraag voor een infrastructuurproject in het deeltijds kunstonderwijs - pagina &amp;P van &amp;N</firstFooter>
  </headerFooter>
  <rowBreaks count="7" manualBreakCount="7">
    <brk id="95" max="41" man="1"/>
    <brk id="181" max="41" man="1"/>
    <brk id="269" max="41" man="1"/>
    <brk id="334" max="41" man="1"/>
    <brk id="417" max="41" man="1"/>
    <brk id="492" max="41" man="1"/>
    <brk id="586" max="41" man="1"/>
  </rowBreaks>
  <colBreaks count="1" manualBreakCount="1">
    <brk id="44" max="517" man="1"/>
  </colBreaks>
  <drawing r:id="rId8"/>
  <legacyDrawing r:id="rId9"/>
  <legacyDrawingHF r:id="rId10"/>
  <mc:AlternateContent xmlns:mc="http://schemas.openxmlformats.org/markup-compatibility/2006">
    <mc:Choice Requires="x14">
      <controls>
        <mc:AlternateContent xmlns:mc="http://schemas.openxmlformats.org/markup-compatibility/2006">
          <mc:Choice Requires="x14">
            <control shapeId="1026" r:id="rId11" name="RB_OnderwijsNet_Vrij">
              <controlPr defaultSize="0" autoFill="0" autoLine="0" autoPict="0">
                <anchor moveWithCells="1">
                  <from>
                    <xdr:col>0</xdr:col>
                    <xdr:colOff>160020</xdr:colOff>
                    <xdr:row>29</xdr:row>
                    <xdr:rowOff>182880</xdr:rowOff>
                  </from>
                  <to>
                    <xdr:col>2</xdr:col>
                    <xdr:colOff>121920</xdr:colOff>
                    <xdr:row>32</xdr:row>
                    <xdr:rowOff>30480</xdr:rowOff>
                  </to>
                </anchor>
              </controlPr>
            </control>
          </mc:Choice>
        </mc:AlternateContent>
        <mc:AlternateContent xmlns:mc="http://schemas.openxmlformats.org/markup-compatibility/2006">
          <mc:Choice Requires="x14">
            <control shapeId="1033" r:id="rId12" name="RB_Op_Wachtlijst_True">
              <controlPr defaultSize="0" autoFill="0" autoLine="0" autoPict="0">
                <anchor moveWithCells="1">
                  <from>
                    <xdr:col>0</xdr:col>
                    <xdr:colOff>160020</xdr:colOff>
                    <xdr:row>62</xdr:row>
                    <xdr:rowOff>0</xdr:rowOff>
                  </from>
                  <to>
                    <xdr:col>2</xdr:col>
                    <xdr:colOff>121920</xdr:colOff>
                    <xdr:row>64</xdr:row>
                    <xdr:rowOff>22860</xdr:rowOff>
                  </to>
                </anchor>
              </controlPr>
            </control>
          </mc:Choice>
        </mc:AlternateContent>
        <mc:AlternateContent xmlns:mc="http://schemas.openxmlformats.org/markup-compatibility/2006">
          <mc:Choice Requires="x14">
            <control shapeId="1034" r:id="rId13" name="RB_Op_Wachtlijst_False">
              <controlPr defaultSize="0" autoFill="0" autoLine="0" autoPict="0">
                <anchor moveWithCells="1">
                  <from>
                    <xdr:col>0</xdr:col>
                    <xdr:colOff>160020</xdr:colOff>
                    <xdr:row>64</xdr:row>
                    <xdr:rowOff>0</xdr:rowOff>
                  </from>
                  <to>
                    <xdr:col>2</xdr:col>
                    <xdr:colOff>121920</xdr:colOff>
                    <xdr:row>66</xdr:row>
                    <xdr:rowOff>38100</xdr:rowOff>
                  </to>
                </anchor>
              </controlPr>
            </control>
          </mc:Choice>
        </mc:AlternateContent>
        <mc:AlternateContent xmlns:mc="http://schemas.openxmlformats.org/markup-compatibility/2006">
          <mc:Choice Requires="x14">
            <control shapeId="1037" r:id="rId14" name="RB_CritRationalisatieProgr_True">
              <controlPr defaultSize="0" autoFill="0" autoLine="0" autoPict="0">
                <anchor moveWithCells="1">
                  <from>
                    <xdr:col>0</xdr:col>
                    <xdr:colOff>160020</xdr:colOff>
                    <xdr:row>167</xdr:row>
                    <xdr:rowOff>0</xdr:rowOff>
                  </from>
                  <to>
                    <xdr:col>2</xdr:col>
                    <xdr:colOff>121920</xdr:colOff>
                    <xdr:row>170</xdr:row>
                    <xdr:rowOff>7620</xdr:rowOff>
                  </to>
                </anchor>
              </controlPr>
            </control>
          </mc:Choice>
        </mc:AlternateContent>
        <mc:AlternateContent xmlns:mc="http://schemas.openxmlformats.org/markup-compatibility/2006">
          <mc:Choice Requires="x14">
            <control shapeId="1038" r:id="rId15" name="RB_CritRationalisatieProgr_F">
              <controlPr defaultSize="0" autoFill="0" autoLine="0" autoPict="0">
                <anchor moveWithCells="1">
                  <from>
                    <xdr:col>0</xdr:col>
                    <xdr:colOff>160020</xdr:colOff>
                    <xdr:row>168</xdr:row>
                    <xdr:rowOff>152400</xdr:rowOff>
                  </from>
                  <to>
                    <xdr:col>2</xdr:col>
                    <xdr:colOff>121920</xdr:colOff>
                    <xdr:row>171</xdr:row>
                    <xdr:rowOff>30480</xdr:rowOff>
                  </to>
                </anchor>
              </controlPr>
            </control>
          </mc:Choice>
        </mc:AlternateContent>
        <mc:AlternateContent xmlns:mc="http://schemas.openxmlformats.org/markup-compatibility/2006">
          <mc:Choice Requires="x14">
            <control shapeId="1039" r:id="rId16" name="RB_Eigenaar">
              <controlPr defaultSize="0" autoFill="0" autoLine="0" autoPict="0">
                <anchor moveWithCells="1">
                  <from>
                    <xdr:col>0</xdr:col>
                    <xdr:colOff>160020</xdr:colOff>
                    <xdr:row>175</xdr:row>
                    <xdr:rowOff>0</xdr:rowOff>
                  </from>
                  <to>
                    <xdr:col>2</xdr:col>
                    <xdr:colOff>121920</xdr:colOff>
                    <xdr:row>178</xdr:row>
                    <xdr:rowOff>7620</xdr:rowOff>
                  </to>
                </anchor>
              </controlPr>
            </control>
          </mc:Choice>
        </mc:AlternateContent>
        <mc:AlternateContent xmlns:mc="http://schemas.openxmlformats.org/markup-compatibility/2006">
          <mc:Choice Requires="x14">
            <control shapeId="1040" r:id="rId17" name="RB_HouderZakelijkRecht">
              <controlPr defaultSize="0" autoFill="0" autoLine="0" autoPict="0">
                <anchor moveWithCells="1">
                  <from>
                    <xdr:col>0</xdr:col>
                    <xdr:colOff>160020</xdr:colOff>
                    <xdr:row>176</xdr:row>
                    <xdr:rowOff>152400</xdr:rowOff>
                  </from>
                  <to>
                    <xdr:col>2</xdr:col>
                    <xdr:colOff>121920</xdr:colOff>
                    <xdr:row>180</xdr:row>
                    <xdr:rowOff>0</xdr:rowOff>
                  </to>
                </anchor>
              </controlPr>
            </control>
          </mc:Choice>
        </mc:AlternateContent>
        <mc:AlternateContent xmlns:mc="http://schemas.openxmlformats.org/markup-compatibility/2006">
          <mc:Choice Requires="x14">
            <control shapeId="1041" r:id="rId18" name="RB_HouderOptieZakelijkRecht">
              <controlPr defaultSize="0" autoFill="0" autoLine="0" autoPict="0">
                <anchor moveWithCells="1">
                  <from>
                    <xdr:col>0</xdr:col>
                    <xdr:colOff>160020</xdr:colOff>
                    <xdr:row>178</xdr:row>
                    <xdr:rowOff>152400</xdr:rowOff>
                  </from>
                  <to>
                    <xdr:col>2</xdr:col>
                    <xdr:colOff>121920</xdr:colOff>
                    <xdr:row>181</xdr:row>
                    <xdr:rowOff>30480</xdr:rowOff>
                  </to>
                </anchor>
              </controlPr>
            </control>
          </mc:Choice>
        </mc:AlternateContent>
        <mc:AlternateContent xmlns:mc="http://schemas.openxmlformats.org/markup-compatibility/2006">
          <mc:Choice Requires="x14">
            <control shapeId="1047" r:id="rId19" name="CB_Nieuwbouw">
              <controlPr defaultSize="0" autoFill="0" autoLine="0" autoPict="0">
                <anchor moveWithCells="1">
                  <from>
                    <xdr:col>0</xdr:col>
                    <xdr:colOff>160020</xdr:colOff>
                    <xdr:row>186</xdr:row>
                    <xdr:rowOff>152400</xdr:rowOff>
                  </from>
                  <to>
                    <xdr:col>2</xdr:col>
                    <xdr:colOff>121920</xdr:colOff>
                    <xdr:row>190</xdr:row>
                    <xdr:rowOff>0</xdr:rowOff>
                  </to>
                </anchor>
              </controlPr>
            </control>
          </mc:Choice>
        </mc:AlternateContent>
        <mc:AlternateContent xmlns:mc="http://schemas.openxmlformats.org/markup-compatibility/2006">
          <mc:Choice Requires="x14">
            <control shapeId="1048" r:id="rId20" name="CB_Verbouwingswerken">
              <controlPr defaultSize="0" autoFill="0" autoLine="0" autoPict="0">
                <anchor moveWithCells="1">
                  <from>
                    <xdr:col>0</xdr:col>
                    <xdr:colOff>160020</xdr:colOff>
                    <xdr:row>188</xdr:row>
                    <xdr:rowOff>152400</xdr:rowOff>
                  </from>
                  <to>
                    <xdr:col>2</xdr:col>
                    <xdr:colOff>121920</xdr:colOff>
                    <xdr:row>191</xdr:row>
                    <xdr:rowOff>30480</xdr:rowOff>
                  </to>
                </anchor>
              </controlPr>
            </control>
          </mc:Choice>
        </mc:AlternateContent>
        <mc:AlternateContent xmlns:mc="http://schemas.openxmlformats.org/markup-compatibility/2006">
          <mc:Choice Requires="x14">
            <control shapeId="1055" r:id="rId21" name="RB_Prov_Ant">
              <controlPr defaultSize="0" autoFill="0" autoLine="0" autoPict="0">
                <anchor moveWithCells="1">
                  <from>
                    <xdr:col>0</xdr:col>
                    <xdr:colOff>160020</xdr:colOff>
                    <xdr:row>33</xdr:row>
                    <xdr:rowOff>182880</xdr:rowOff>
                  </from>
                  <to>
                    <xdr:col>2</xdr:col>
                    <xdr:colOff>121920</xdr:colOff>
                    <xdr:row>37</xdr:row>
                    <xdr:rowOff>0</xdr:rowOff>
                  </to>
                </anchor>
              </controlPr>
            </control>
          </mc:Choice>
        </mc:AlternateContent>
        <mc:AlternateContent xmlns:mc="http://schemas.openxmlformats.org/markup-compatibility/2006">
          <mc:Choice Requires="x14">
            <control shapeId="1056" r:id="rId22" name="RB_Prov_BHG">
              <controlPr defaultSize="0" autoFill="0" autoLine="0" autoPict="0">
                <anchor moveWithCells="1">
                  <from>
                    <xdr:col>0</xdr:col>
                    <xdr:colOff>160020</xdr:colOff>
                    <xdr:row>35</xdr:row>
                    <xdr:rowOff>152400</xdr:rowOff>
                  </from>
                  <to>
                    <xdr:col>2</xdr:col>
                    <xdr:colOff>121920</xdr:colOff>
                    <xdr:row>38</xdr:row>
                    <xdr:rowOff>30480</xdr:rowOff>
                  </to>
                </anchor>
              </controlPr>
            </control>
          </mc:Choice>
        </mc:AlternateContent>
        <mc:AlternateContent xmlns:mc="http://schemas.openxmlformats.org/markup-compatibility/2006">
          <mc:Choice Requires="x14">
            <control shapeId="1067" r:id="rId23" name="RB_Prov_Lim">
              <controlPr defaultSize="0" autoFill="0" autoLine="0" autoPict="0">
                <anchor moveWithCells="1">
                  <from>
                    <xdr:col>14</xdr:col>
                    <xdr:colOff>106680</xdr:colOff>
                    <xdr:row>33</xdr:row>
                    <xdr:rowOff>182880</xdr:rowOff>
                  </from>
                  <to>
                    <xdr:col>16</xdr:col>
                    <xdr:colOff>121920</xdr:colOff>
                    <xdr:row>37</xdr:row>
                    <xdr:rowOff>0</xdr:rowOff>
                  </to>
                </anchor>
              </controlPr>
            </control>
          </mc:Choice>
        </mc:AlternateContent>
        <mc:AlternateContent xmlns:mc="http://schemas.openxmlformats.org/markup-compatibility/2006">
          <mc:Choice Requires="x14">
            <control shapeId="1068" r:id="rId24" name="RB_Prov_OV">
              <controlPr defaultSize="0" autoFill="0" autoLine="0" autoPict="0">
                <anchor moveWithCells="1">
                  <from>
                    <xdr:col>14</xdr:col>
                    <xdr:colOff>106680</xdr:colOff>
                    <xdr:row>35</xdr:row>
                    <xdr:rowOff>152400</xdr:rowOff>
                  </from>
                  <to>
                    <xdr:col>16</xdr:col>
                    <xdr:colOff>121920</xdr:colOff>
                    <xdr:row>38</xdr:row>
                    <xdr:rowOff>30480</xdr:rowOff>
                  </to>
                </anchor>
              </controlPr>
            </control>
          </mc:Choice>
        </mc:AlternateContent>
        <mc:AlternateContent xmlns:mc="http://schemas.openxmlformats.org/markup-compatibility/2006">
          <mc:Choice Requires="x14">
            <control shapeId="1069" r:id="rId25" name="RB_Prov_VB">
              <controlPr defaultSize="0" autoFill="0" autoLine="0" autoPict="0">
                <anchor moveWithCells="1">
                  <from>
                    <xdr:col>28</xdr:col>
                    <xdr:colOff>106680</xdr:colOff>
                    <xdr:row>33</xdr:row>
                    <xdr:rowOff>182880</xdr:rowOff>
                  </from>
                  <to>
                    <xdr:col>30</xdr:col>
                    <xdr:colOff>121920</xdr:colOff>
                    <xdr:row>37</xdr:row>
                    <xdr:rowOff>0</xdr:rowOff>
                  </to>
                </anchor>
              </controlPr>
            </control>
          </mc:Choice>
        </mc:AlternateContent>
        <mc:AlternateContent xmlns:mc="http://schemas.openxmlformats.org/markup-compatibility/2006">
          <mc:Choice Requires="x14">
            <control shapeId="1070" r:id="rId26" name="RB_Prov_WV">
              <controlPr defaultSize="0" autoFill="0" autoLine="0" autoPict="0">
                <anchor moveWithCells="1">
                  <from>
                    <xdr:col>28</xdr:col>
                    <xdr:colOff>106680</xdr:colOff>
                    <xdr:row>35</xdr:row>
                    <xdr:rowOff>152400</xdr:rowOff>
                  </from>
                  <to>
                    <xdr:col>30</xdr:col>
                    <xdr:colOff>121920</xdr:colOff>
                    <xdr:row>38</xdr:row>
                    <xdr:rowOff>30480</xdr:rowOff>
                  </to>
                </anchor>
              </controlPr>
            </control>
          </mc:Choice>
        </mc:AlternateContent>
        <mc:AlternateContent xmlns:mc="http://schemas.openxmlformats.org/markup-compatibility/2006">
          <mc:Choice Requires="x14">
            <control shapeId="1071" r:id="rId27" name="RB_OnderwijsNet_Prov">
              <controlPr defaultSize="0" autoFill="0" autoLine="0" autoPict="0">
                <anchor moveWithCells="1">
                  <from>
                    <xdr:col>28</xdr:col>
                    <xdr:colOff>106680</xdr:colOff>
                    <xdr:row>29</xdr:row>
                    <xdr:rowOff>182880</xdr:rowOff>
                  </from>
                  <to>
                    <xdr:col>30</xdr:col>
                    <xdr:colOff>121920</xdr:colOff>
                    <xdr:row>32</xdr:row>
                    <xdr:rowOff>30480</xdr:rowOff>
                  </to>
                </anchor>
              </controlPr>
            </control>
          </mc:Choice>
        </mc:AlternateContent>
        <mc:AlternateContent xmlns:mc="http://schemas.openxmlformats.org/markup-compatibility/2006">
          <mc:Choice Requires="x14">
            <control shapeId="1072" r:id="rId28" name="RB_OnderwijsNet_Gem">
              <controlPr defaultSize="0" autoFill="0" autoLine="0" autoPict="0">
                <anchor moveWithCells="1">
                  <from>
                    <xdr:col>14</xdr:col>
                    <xdr:colOff>106680</xdr:colOff>
                    <xdr:row>29</xdr:row>
                    <xdr:rowOff>182880</xdr:rowOff>
                  </from>
                  <to>
                    <xdr:col>16</xdr:col>
                    <xdr:colOff>121920</xdr:colOff>
                    <xdr:row>32</xdr:row>
                    <xdr:rowOff>30480</xdr:rowOff>
                  </to>
                </anchor>
              </controlPr>
            </control>
          </mc:Choice>
        </mc:AlternateContent>
        <mc:AlternateContent xmlns:mc="http://schemas.openxmlformats.org/markup-compatibility/2006">
          <mc:Choice Requires="x14">
            <control shapeId="1074" r:id="rId29" name="RB_Diko_True">
              <controlPr defaultSize="0" autoFill="0" autoLine="0" autoPict="0">
                <anchor moveWithCells="1">
                  <from>
                    <xdr:col>0</xdr:col>
                    <xdr:colOff>160020</xdr:colOff>
                    <xdr:row>56</xdr:row>
                    <xdr:rowOff>160020</xdr:rowOff>
                  </from>
                  <to>
                    <xdr:col>2</xdr:col>
                    <xdr:colOff>121920</xdr:colOff>
                    <xdr:row>59</xdr:row>
                    <xdr:rowOff>7620</xdr:rowOff>
                  </to>
                </anchor>
              </controlPr>
            </control>
          </mc:Choice>
        </mc:AlternateContent>
        <mc:AlternateContent xmlns:mc="http://schemas.openxmlformats.org/markup-compatibility/2006">
          <mc:Choice Requires="x14">
            <control shapeId="1075" r:id="rId30" name="RB_Diko_False">
              <controlPr defaultSize="0" autoFill="0" autoLine="0" autoPict="0">
                <anchor moveWithCells="1">
                  <from>
                    <xdr:col>0</xdr:col>
                    <xdr:colOff>160020</xdr:colOff>
                    <xdr:row>58</xdr:row>
                    <xdr:rowOff>0</xdr:rowOff>
                  </from>
                  <to>
                    <xdr:col>2</xdr:col>
                    <xdr:colOff>121920</xdr:colOff>
                    <xdr:row>60</xdr:row>
                    <xdr:rowOff>38100</xdr:rowOff>
                  </to>
                </anchor>
              </controlPr>
            </control>
          </mc:Choice>
        </mc:AlternateContent>
        <mc:AlternateContent xmlns:mc="http://schemas.openxmlformats.org/markup-compatibility/2006">
          <mc:Choice Requires="x14">
            <control shapeId="1076" r:id="rId31" name="Check Box 52">
              <controlPr defaultSize="0" autoFill="0" autoLine="0" autoPict="0">
                <anchor moveWithCells="1">
                  <from>
                    <xdr:col>0</xdr:col>
                    <xdr:colOff>160020</xdr:colOff>
                    <xdr:row>119</xdr:row>
                    <xdr:rowOff>0</xdr:rowOff>
                  </from>
                  <to>
                    <xdr:col>2</xdr:col>
                    <xdr:colOff>121920</xdr:colOff>
                    <xdr:row>122</xdr:row>
                    <xdr:rowOff>7620</xdr:rowOff>
                  </to>
                </anchor>
              </controlPr>
            </control>
          </mc:Choice>
        </mc:AlternateContent>
        <mc:AlternateContent xmlns:mc="http://schemas.openxmlformats.org/markup-compatibility/2006">
          <mc:Choice Requires="x14">
            <control shapeId="1077" r:id="rId32" name="Check Box 53">
              <controlPr defaultSize="0" autoFill="0" autoLine="0" autoPict="0">
                <anchor moveWithCells="1">
                  <from>
                    <xdr:col>0</xdr:col>
                    <xdr:colOff>160020</xdr:colOff>
                    <xdr:row>120</xdr:row>
                    <xdr:rowOff>160020</xdr:rowOff>
                  </from>
                  <to>
                    <xdr:col>2</xdr:col>
                    <xdr:colOff>121920</xdr:colOff>
                    <xdr:row>123</xdr:row>
                    <xdr:rowOff>38100</xdr:rowOff>
                  </to>
                </anchor>
              </controlPr>
            </control>
          </mc:Choice>
        </mc:AlternateContent>
        <mc:AlternateContent xmlns:mc="http://schemas.openxmlformats.org/markup-compatibility/2006">
          <mc:Choice Requires="x14">
            <control shapeId="1078" r:id="rId33" name="RB_CoordinerendeMacht_True">
              <controlPr defaultSize="0" autoFill="0" autoLine="0" autoPict="0">
                <anchor moveWithCells="1">
                  <from>
                    <xdr:col>0</xdr:col>
                    <xdr:colOff>160020</xdr:colOff>
                    <xdr:row>127</xdr:row>
                    <xdr:rowOff>0</xdr:rowOff>
                  </from>
                  <to>
                    <xdr:col>2</xdr:col>
                    <xdr:colOff>121920</xdr:colOff>
                    <xdr:row>130</xdr:row>
                    <xdr:rowOff>7620</xdr:rowOff>
                  </to>
                </anchor>
              </controlPr>
            </control>
          </mc:Choice>
        </mc:AlternateContent>
        <mc:AlternateContent xmlns:mc="http://schemas.openxmlformats.org/markup-compatibility/2006">
          <mc:Choice Requires="x14">
            <control shapeId="1079" r:id="rId34" name="RB_CoordinerendeMacht_False">
              <controlPr defaultSize="0" autoFill="0" autoLine="0" autoPict="0">
                <anchor moveWithCells="1">
                  <from>
                    <xdr:col>0</xdr:col>
                    <xdr:colOff>160020</xdr:colOff>
                    <xdr:row>128</xdr:row>
                    <xdr:rowOff>160020</xdr:rowOff>
                  </from>
                  <to>
                    <xdr:col>2</xdr:col>
                    <xdr:colOff>121920</xdr:colOff>
                    <xdr:row>131</xdr:row>
                    <xdr:rowOff>38100</xdr:rowOff>
                  </to>
                </anchor>
              </controlPr>
            </control>
          </mc:Choice>
        </mc:AlternateContent>
        <mc:AlternateContent xmlns:mc="http://schemas.openxmlformats.org/markup-compatibility/2006">
          <mc:Choice Requires="x14">
            <control shapeId="1080" r:id="rId35" name="Check Box 56">
              <controlPr defaultSize="0" autoFill="0" autoLine="0" autoPict="0">
                <anchor moveWithCells="1">
                  <from>
                    <xdr:col>0</xdr:col>
                    <xdr:colOff>160020</xdr:colOff>
                    <xdr:row>119</xdr:row>
                    <xdr:rowOff>0</xdr:rowOff>
                  </from>
                  <to>
                    <xdr:col>2</xdr:col>
                    <xdr:colOff>121920</xdr:colOff>
                    <xdr:row>122</xdr:row>
                    <xdr:rowOff>7620</xdr:rowOff>
                  </to>
                </anchor>
              </controlPr>
            </control>
          </mc:Choice>
        </mc:AlternateContent>
        <mc:AlternateContent xmlns:mc="http://schemas.openxmlformats.org/markup-compatibility/2006">
          <mc:Choice Requires="x14">
            <control shapeId="1082" r:id="rId36" name="RB_Samen_Met_Andere_IM_False">
              <controlPr defaultSize="0" autoFill="0" autoLine="0" autoPict="0">
                <anchor moveWithCells="1">
                  <from>
                    <xdr:col>0</xdr:col>
                    <xdr:colOff>160020</xdr:colOff>
                    <xdr:row>120</xdr:row>
                    <xdr:rowOff>160020</xdr:rowOff>
                  </from>
                  <to>
                    <xdr:col>2</xdr:col>
                    <xdr:colOff>121920</xdr:colOff>
                    <xdr:row>123</xdr:row>
                    <xdr:rowOff>38100</xdr:rowOff>
                  </to>
                </anchor>
              </controlPr>
            </control>
          </mc:Choice>
        </mc:AlternateContent>
        <mc:AlternateContent xmlns:mc="http://schemas.openxmlformats.org/markup-compatibility/2006">
          <mc:Choice Requires="x14">
            <control shapeId="1083" r:id="rId37" name="RB_Samen_Met_Andere_OI_True">
              <controlPr defaultSize="0" autoFill="0" autoLine="0" autoPict="0">
                <anchor moveWithCells="1">
                  <from>
                    <xdr:col>0</xdr:col>
                    <xdr:colOff>160020</xdr:colOff>
                    <xdr:row>160</xdr:row>
                    <xdr:rowOff>0</xdr:rowOff>
                  </from>
                  <to>
                    <xdr:col>2</xdr:col>
                    <xdr:colOff>121920</xdr:colOff>
                    <xdr:row>162</xdr:row>
                    <xdr:rowOff>38100</xdr:rowOff>
                  </to>
                </anchor>
              </controlPr>
            </control>
          </mc:Choice>
        </mc:AlternateContent>
        <mc:AlternateContent xmlns:mc="http://schemas.openxmlformats.org/markup-compatibility/2006">
          <mc:Choice Requires="x14">
            <control shapeId="1084" r:id="rId38" name="RB_Samen_Met_Andere_OI_False">
              <controlPr defaultSize="0" autoFill="0" autoLine="0" autoPict="0">
                <anchor moveWithCells="1">
                  <from>
                    <xdr:col>0</xdr:col>
                    <xdr:colOff>160020</xdr:colOff>
                    <xdr:row>162</xdr:row>
                    <xdr:rowOff>0</xdr:rowOff>
                  </from>
                  <to>
                    <xdr:col>2</xdr:col>
                    <xdr:colOff>121920</xdr:colOff>
                    <xdr:row>163</xdr:row>
                    <xdr:rowOff>38100</xdr:rowOff>
                  </to>
                </anchor>
              </controlPr>
            </control>
          </mc:Choice>
        </mc:AlternateContent>
        <mc:AlternateContent xmlns:mc="http://schemas.openxmlformats.org/markup-compatibility/2006">
          <mc:Choice Requires="x14">
            <control shapeId="1085" r:id="rId39" name="RB_SamenWerking_OV_PS_True">
              <controlPr defaultSize="0" autoFill="0" autoLine="0" autoPict="0">
                <anchor moveWithCells="1">
                  <from>
                    <xdr:col>0</xdr:col>
                    <xdr:colOff>160020</xdr:colOff>
                    <xdr:row>263</xdr:row>
                    <xdr:rowOff>160020</xdr:rowOff>
                  </from>
                  <to>
                    <xdr:col>2</xdr:col>
                    <xdr:colOff>121920</xdr:colOff>
                    <xdr:row>270</xdr:row>
                    <xdr:rowOff>7620</xdr:rowOff>
                  </to>
                </anchor>
              </controlPr>
            </control>
          </mc:Choice>
        </mc:AlternateContent>
        <mc:AlternateContent xmlns:mc="http://schemas.openxmlformats.org/markup-compatibility/2006">
          <mc:Choice Requires="x14">
            <control shapeId="1086" r:id="rId40" name="RB_SamenWerking_OV_PS_False">
              <controlPr defaultSize="0" autoFill="0" autoLine="0" autoPict="0">
                <anchor moveWithCells="1">
                  <from>
                    <xdr:col>0</xdr:col>
                    <xdr:colOff>152400</xdr:colOff>
                    <xdr:row>263</xdr:row>
                    <xdr:rowOff>152400</xdr:rowOff>
                  </from>
                  <to>
                    <xdr:col>2</xdr:col>
                    <xdr:colOff>114300</xdr:colOff>
                    <xdr:row>267</xdr:row>
                    <xdr:rowOff>7620</xdr:rowOff>
                  </to>
                </anchor>
              </controlPr>
            </control>
          </mc:Choice>
        </mc:AlternateContent>
        <mc:AlternateContent xmlns:mc="http://schemas.openxmlformats.org/markup-compatibility/2006">
          <mc:Choice Requires="x14">
            <control shapeId="1087" r:id="rId41" name="CB_Dienst_Onr_Erfgoed">
              <controlPr defaultSize="0" autoFill="0" autoLine="0" autoPict="0">
                <anchor moveWithCells="1">
                  <from>
                    <xdr:col>0</xdr:col>
                    <xdr:colOff>160020</xdr:colOff>
                    <xdr:row>270</xdr:row>
                    <xdr:rowOff>0</xdr:rowOff>
                  </from>
                  <to>
                    <xdr:col>2</xdr:col>
                    <xdr:colOff>121920</xdr:colOff>
                    <xdr:row>273</xdr:row>
                    <xdr:rowOff>7620</xdr:rowOff>
                  </to>
                </anchor>
              </controlPr>
            </control>
          </mc:Choice>
        </mc:AlternateContent>
        <mc:AlternateContent xmlns:mc="http://schemas.openxmlformats.org/markup-compatibility/2006">
          <mc:Choice Requires="x14">
            <control shapeId="1088" r:id="rId42" name="CB_VIPA">
              <controlPr defaultSize="0" autoFill="0" autoLine="0" autoPict="0">
                <anchor moveWithCells="1">
                  <from>
                    <xdr:col>0</xdr:col>
                    <xdr:colOff>160020</xdr:colOff>
                    <xdr:row>272</xdr:row>
                    <xdr:rowOff>0</xdr:rowOff>
                  </from>
                  <to>
                    <xdr:col>2</xdr:col>
                    <xdr:colOff>121920</xdr:colOff>
                    <xdr:row>275</xdr:row>
                    <xdr:rowOff>7620</xdr:rowOff>
                  </to>
                </anchor>
              </controlPr>
            </control>
          </mc:Choice>
        </mc:AlternateContent>
        <mc:AlternateContent xmlns:mc="http://schemas.openxmlformats.org/markup-compatibility/2006">
          <mc:Choice Requires="x14">
            <control shapeId="1089" r:id="rId43" name="CB_VGC">
              <controlPr defaultSize="0" autoFill="0" autoLine="0" autoPict="0">
                <anchor moveWithCells="1">
                  <from>
                    <xdr:col>0</xdr:col>
                    <xdr:colOff>160020</xdr:colOff>
                    <xdr:row>274</xdr:row>
                    <xdr:rowOff>0</xdr:rowOff>
                  </from>
                  <to>
                    <xdr:col>2</xdr:col>
                    <xdr:colOff>121920</xdr:colOff>
                    <xdr:row>277</xdr:row>
                    <xdr:rowOff>22860</xdr:rowOff>
                  </to>
                </anchor>
              </controlPr>
            </control>
          </mc:Choice>
        </mc:AlternateContent>
        <mc:AlternateContent xmlns:mc="http://schemas.openxmlformats.org/markup-compatibility/2006">
          <mc:Choice Requires="x14">
            <control shapeId="1090" r:id="rId44" name="CB_Andere_Overheden">
              <controlPr defaultSize="0" autoFill="0" autoLine="0" autoPict="0">
                <anchor moveWithCells="1">
                  <from>
                    <xdr:col>0</xdr:col>
                    <xdr:colOff>160020</xdr:colOff>
                    <xdr:row>278</xdr:row>
                    <xdr:rowOff>0</xdr:rowOff>
                  </from>
                  <to>
                    <xdr:col>2</xdr:col>
                    <xdr:colOff>121920</xdr:colOff>
                    <xdr:row>281</xdr:row>
                    <xdr:rowOff>0</xdr:rowOff>
                  </to>
                </anchor>
              </controlPr>
            </control>
          </mc:Choice>
        </mc:AlternateContent>
        <mc:AlternateContent xmlns:mc="http://schemas.openxmlformats.org/markup-compatibility/2006">
          <mc:Choice Requires="x14">
            <control shapeId="1091" r:id="rId45" name="RB_Schadeloosstelling_True">
              <controlPr defaultSize="0" autoFill="0" autoLine="0" autoPict="0">
                <anchor moveWithCells="1">
                  <from>
                    <xdr:col>0</xdr:col>
                    <xdr:colOff>160020</xdr:colOff>
                    <xdr:row>256</xdr:row>
                    <xdr:rowOff>0</xdr:rowOff>
                  </from>
                  <to>
                    <xdr:col>2</xdr:col>
                    <xdr:colOff>121920</xdr:colOff>
                    <xdr:row>259</xdr:row>
                    <xdr:rowOff>7620</xdr:rowOff>
                  </to>
                </anchor>
              </controlPr>
            </control>
          </mc:Choice>
        </mc:AlternateContent>
        <mc:AlternateContent xmlns:mc="http://schemas.openxmlformats.org/markup-compatibility/2006">
          <mc:Choice Requires="x14">
            <control shapeId="1092" r:id="rId46" name="RB_Schadeloosstelling_False">
              <controlPr defaultSize="0" autoFill="0" autoLine="0" autoPict="0">
                <anchor moveWithCells="1">
                  <from>
                    <xdr:col>0</xdr:col>
                    <xdr:colOff>160020</xdr:colOff>
                    <xdr:row>260</xdr:row>
                    <xdr:rowOff>0</xdr:rowOff>
                  </from>
                  <to>
                    <xdr:col>2</xdr:col>
                    <xdr:colOff>121920</xdr:colOff>
                    <xdr:row>262</xdr:row>
                    <xdr:rowOff>38100</xdr:rowOff>
                  </to>
                </anchor>
              </controlPr>
            </control>
          </mc:Choice>
        </mc:AlternateContent>
        <mc:AlternateContent xmlns:mc="http://schemas.openxmlformats.org/markup-compatibility/2006">
          <mc:Choice Requires="x14">
            <control shapeId="1096" r:id="rId47" name="RB_Minder_Dan_125D_True">
              <controlPr defaultSize="0" autoFill="0" autoLine="0" autoPict="0">
                <anchor moveWithCells="1">
                  <from>
                    <xdr:col>0</xdr:col>
                    <xdr:colOff>160020</xdr:colOff>
                    <xdr:row>51</xdr:row>
                    <xdr:rowOff>160020</xdr:rowOff>
                  </from>
                  <to>
                    <xdr:col>2</xdr:col>
                    <xdr:colOff>121920</xdr:colOff>
                    <xdr:row>56</xdr:row>
                    <xdr:rowOff>0</xdr:rowOff>
                  </to>
                </anchor>
              </controlPr>
            </control>
          </mc:Choice>
        </mc:AlternateContent>
        <mc:AlternateContent xmlns:mc="http://schemas.openxmlformats.org/markup-compatibility/2006">
          <mc:Choice Requires="x14">
            <control shapeId="1097" r:id="rId48" name="RB_Minder_Dan_125D_False">
              <controlPr defaultSize="0" autoFill="0" autoLine="0" autoPict="0">
                <anchor moveWithCells="1">
                  <from>
                    <xdr:col>0</xdr:col>
                    <xdr:colOff>160020</xdr:colOff>
                    <xdr:row>53</xdr:row>
                    <xdr:rowOff>0</xdr:rowOff>
                  </from>
                  <to>
                    <xdr:col>2</xdr:col>
                    <xdr:colOff>121920</xdr:colOff>
                    <xdr:row>55</xdr:row>
                    <xdr:rowOff>38100</xdr:rowOff>
                  </to>
                </anchor>
              </controlPr>
            </control>
          </mc:Choice>
        </mc:AlternateContent>
        <mc:AlternateContent xmlns:mc="http://schemas.openxmlformats.org/markup-compatibility/2006">
          <mc:Choice Requires="x14">
            <control shapeId="1104" r:id="rId49" name="Check Box 80">
              <controlPr defaultSize="0" autoFill="0" autoLine="0" autoPict="0">
                <anchor moveWithCells="1">
                  <from>
                    <xdr:col>0</xdr:col>
                    <xdr:colOff>160020</xdr:colOff>
                    <xdr:row>285</xdr:row>
                    <xdr:rowOff>0</xdr:rowOff>
                  </from>
                  <to>
                    <xdr:col>2</xdr:col>
                    <xdr:colOff>121920</xdr:colOff>
                    <xdr:row>287</xdr:row>
                    <xdr:rowOff>30480</xdr:rowOff>
                  </to>
                </anchor>
              </controlPr>
            </control>
          </mc:Choice>
        </mc:AlternateContent>
        <mc:AlternateContent xmlns:mc="http://schemas.openxmlformats.org/markup-compatibility/2006">
          <mc:Choice Requires="x14">
            <control shapeId="1105" r:id="rId50" name="Check Box 81">
              <controlPr defaultSize="0" autoFill="0" autoLine="0" autoPict="0">
                <anchor moveWithCells="1">
                  <from>
                    <xdr:col>0</xdr:col>
                    <xdr:colOff>160020</xdr:colOff>
                    <xdr:row>283</xdr:row>
                    <xdr:rowOff>0</xdr:rowOff>
                  </from>
                  <to>
                    <xdr:col>2</xdr:col>
                    <xdr:colOff>121920</xdr:colOff>
                    <xdr:row>285</xdr:row>
                    <xdr:rowOff>22860</xdr:rowOff>
                  </to>
                </anchor>
              </controlPr>
            </control>
          </mc:Choice>
        </mc:AlternateContent>
        <mc:AlternateContent xmlns:mc="http://schemas.openxmlformats.org/markup-compatibility/2006">
          <mc:Choice Requires="x14">
            <control shapeId="1106" r:id="rId51" name="Check Box 82">
              <controlPr defaultSize="0" autoFill="0" autoLine="0" autoPict="0">
                <anchor moveWithCells="1">
                  <from>
                    <xdr:col>0</xdr:col>
                    <xdr:colOff>160020</xdr:colOff>
                    <xdr:row>283</xdr:row>
                    <xdr:rowOff>0</xdr:rowOff>
                  </from>
                  <to>
                    <xdr:col>2</xdr:col>
                    <xdr:colOff>121920</xdr:colOff>
                    <xdr:row>285</xdr:row>
                    <xdr:rowOff>22860</xdr:rowOff>
                  </to>
                </anchor>
              </controlPr>
            </control>
          </mc:Choice>
        </mc:AlternateContent>
        <mc:AlternateContent xmlns:mc="http://schemas.openxmlformats.org/markup-compatibility/2006">
          <mc:Choice Requires="x14">
            <control shapeId="1107" r:id="rId52" name="RB_Standaardprocedure">
              <controlPr defaultSize="0" autoFill="0" autoLine="0" autoPict="0">
                <anchor moveWithCells="1">
                  <from>
                    <xdr:col>0</xdr:col>
                    <xdr:colOff>160020</xdr:colOff>
                    <xdr:row>42</xdr:row>
                    <xdr:rowOff>0</xdr:rowOff>
                  </from>
                  <to>
                    <xdr:col>2</xdr:col>
                    <xdr:colOff>121920</xdr:colOff>
                    <xdr:row>45</xdr:row>
                    <xdr:rowOff>22860</xdr:rowOff>
                  </to>
                </anchor>
              </controlPr>
            </control>
          </mc:Choice>
        </mc:AlternateContent>
        <mc:AlternateContent xmlns:mc="http://schemas.openxmlformats.org/markup-compatibility/2006">
          <mc:Choice Requires="x14">
            <control shapeId="1108" r:id="rId53" name="Check Box 84">
              <controlPr defaultSize="0" autoFill="0" autoLine="0" autoPict="0">
                <anchor moveWithCells="1">
                  <from>
                    <xdr:col>0</xdr:col>
                    <xdr:colOff>160020</xdr:colOff>
                    <xdr:row>44</xdr:row>
                    <xdr:rowOff>0</xdr:rowOff>
                  </from>
                  <to>
                    <xdr:col>2</xdr:col>
                    <xdr:colOff>121920</xdr:colOff>
                    <xdr:row>47</xdr:row>
                    <xdr:rowOff>22860</xdr:rowOff>
                  </to>
                </anchor>
              </controlPr>
            </control>
          </mc:Choice>
        </mc:AlternateContent>
        <mc:AlternateContent xmlns:mc="http://schemas.openxmlformats.org/markup-compatibility/2006">
          <mc:Choice Requires="x14">
            <control shapeId="1109" r:id="rId54" name="Check Box 85">
              <controlPr defaultSize="0" autoFill="0" autoLine="0" autoPict="0">
                <anchor moveWithCells="1">
                  <from>
                    <xdr:col>0</xdr:col>
                    <xdr:colOff>160020</xdr:colOff>
                    <xdr:row>44</xdr:row>
                    <xdr:rowOff>0</xdr:rowOff>
                  </from>
                  <to>
                    <xdr:col>2</xdr:col>
                    <xdr:colOff>121920</xdr:colOff>
                    <xdr:row>47</xdr:row>
                    <xdr:rowOff>22860</xdr:rowOff>
                  </to>
                </anchor>
              </controlPr>
            </control>
          </mc:Choice>
        </mc:AlternateContent>
        <mc:AlternateContent xmlns:mc="http://schemas.openxmlformats.org/markup-compatibility/2006">
          <mc:Choice Requires="x14">
            <control shapeId="1110" r:id="rId55" name="RB_Verkorteprocedure">
              <controlPr defaultSize="0" autoFill="0" autoLine="0" autoPict="0">
                <anchor moveWithCells="1">
                  <from>
                    <xdr:col>0</xdr:col>
                    <xdr:colOff>160020</xdr:colOff>
                    <xdr:row>44</xdr:row>
                    <xdr:rowOff>0</xdr:rowOff>
                  </from>
                  <to>
                    <xdr:col>2</xdr:col>
                    <xdr:colOff>121920</xdr:colOff>
                    <xdr:row>47</xdr:row>
                    <xdr:rowOff>22860</xdr:rowOff>
                  </to>
                </anchor>
              </controlPr>
            </control>
          </mc:Choice>
        </mc:AlternateContent>
        <mc:AlternateContent xmlns:mc="http://schemas.openxmlformats.org/markup-compatibility/2006">
          <mc:Choice Requires="x14">
            <control shapeId="1111" r:id="rId56" name="RB_Standaardprocedure">
              <controlPr defaultSize="0" autoFill="0" autoLine="0" autoPict="0">
                <anchor moveWithCells="1">
                  <from>
                    <xdr:col>0</xdr:col>
                    <xdr:colOff>160020</xdr:colOff>
                    <xdr:row>46</xdr:row>
                    <xdr:rowOff>0</xdr:rowOff>
                  </from>
                  <to>
                    <xdr:col>2</xdr:col>
                    <xdr:colOff>137160</xdr:colOff>
                    <xdr:row>49</xdr:row>
                    <xdr:rowOff>7620</xdr:rowOff>
                  </to>
                </anchor>
              </controlPr>
            </control>
          </mc:Choice>
        </mc:AlternateContent>
        <mc:AlternateContent xmlns:mc="http://schemas.openxmlformats.org/markup-compatibility/2006">
          <mc:Choice Requires="x14">
            <control shapeId="1112" r:id="rId57" name="RB_Standaardprocedure">
              <controlPr defaultSize="0" autoFill="0" autoLine="0" autoPict="0">
                <anchor moveWithCells="1">
                  <from>
                    <xdr:col>0</xdr:col>
                    <xdr:colOff>175260</xdr:colOff>
                    <xdr:row>48</xdr:row>
                    <xdr:rowOff>7620</xdr:rowOff>
                  </from>
                  <to>
                    <xdr:col>2</xdr:col>
                    <xdr:colOff>137160</xdr:colOff>
                    <xdr:row>51</xdr:row>
                    <xdr:rowOff>0</xdr:rowOff>
                  </to>
                </anchor>
              </controlPr>
            </control>
          </mc:Choice>
        </mc:AlternateContent>
        <mc:AlternateContent xmlns:mc="http://schemas.openxmlformats.org/markup-compatibility/2006">
          <mc:Choice Requires="x14">
            <control shapeId="1114" r:id="rId58" name="Check Box 90">
              <controlPr defaultSize="0" autoFill="0" autoLine="0" autoPict="0">
                <anchor moveWithCells="1">
                  <from>
                    <xdr:col>0</xdr:col>
                    <xdr:colOff>160020</xdr:colOff>
                    <xdr:row>276</xdr:row>
                    <xdr:rowOff>30480</xdr:rowOff>
                  </from>
                  <to>
                    <xdr:col>2</xdr:col>
                    <xdr:colOff>121920</xdr:colOff>
                    <xdr:row>279</xdr:row>
                    <xdr:rowOff>7620</xdr:rowOff>
                  </to>
                </anchor>
              </controlPr>
            </control>
          </mc:Choice>
        </mc:AlternateContent>
        <mc:AlternateContent xmlns:mc="http://schemas.openxmlformats.org/markup-compatibility/2006">
          <mc:Choice Requires="x14">
            <control shapeId="1115" r:id="rId59" name="CB_GebAfgebrOntrGesubAGIOnGeb1">
              <controlPr defaultSize="0" autoFill="0" autoLine="0" autoPict="0">
                <anchor moveWithCells="1">
                  <from>
                    <xdr:col>33</xdr:col>
                    <xdr:colOff>30480</xdr:colOff>
                    <xdr:row>411</xdr:row>
                    <xdr:rowOff>0</xdr:rowOff>
                  </from>
                  <to>
                    <xdr:col>35</xdr:col>
                    <xdr:colOff>38100</xdr:colOff>
                    <xdr:row>413</xdr:row>
                    <xdr:rowOff>7620</xdr:rowOff>
                  </to>
                </anchor>
              </controlPr>
            </control>
          </mc:Choice>
        </mc:AlternateContent>
        <mc:AlternateContent xmlns:mc="http://schemas.openxmlformats.org/markup-compatibility/2006">
          <mc:Choice Requires="x14">
            <control shapeId="1116" r:id="rId60" name="CB_BewijsstukZakelijkRechtJN">
              <controlPr defaultSize="0" autoFill="0" autoLine="0" autoPict="0">
                <anchor moveWithCells="1">
                  <from>
                    <xdr:col>0</xdr:col>
                    <xdr:colOff>160020</xdr:colOff>
                    <xdr:row>557</xdr:row>
                    <xdr:rowOff>0</xdr:rowOff>
                  </from>
                  <to>
                    <xdr:col>2</xdr:col>
                    <xdr:colOff>121920</xdr:colOff>
                    <xdr:row>560</xdr:row>
                    <xdr:rowOff>7620</xdr:rowOff>
                  </to>
                </anchor>
              </controlPr>
            </control>
          </mc:Choice>
        </mc:AlternateContent>
        <mc:AlternateContent xmlns:mc="http://schemas.openxmlformats.org/markup-compatibility/2006">
          <mc:Choice Requires="x14">
            <control shapeId="1117" r:id="rId61" name="CB_BewijsstukSamenwmod">
              <controlPr defaultSize="0" autoFill="0" autoLine="0" autoPict="0">
                <anchor moveWithCells="1">
                  <from>
                    <xdr:col>0</xdr:col>
                    <xdr:colOff>160020</xdr:colOff>
                    <xdr:row>560</xdr:row>
                    <xdr:rowOff>152400</xdr:rowOff>
                  </from>
                  <to>
                    <xdr:col>2</xdr:col>
                    <xdr:colOff>121920</xdr:colOff>
                    <xdr:row>564</xdr:row>
                    <xdr:rowOff>0</xdr:rowOff>
                  </to>
                </anchor>
              </controlPr>
            </control>
          </mc:Choice>
        </mc:AlternateContent>
        <mc:AlternateContent xmlns:mc="http://schemas.openxmlformats.org/markup-compatibility/2006">
          <mc:Choice Requires="x14">
            <control shapeId="1118" r:id="rId62" name="CB_BewijsstukBerekBrutoOpp">
              <controlPr defaultSize="0" autoFill="0" autoLine="0" autoPict="0">
                <anchor moveWithCells="1">
                  <from>
                    <xdr:col>0</xdr:col>
                    <xdr:colOff>160020</xdr:colOff>
                    <xdr:row>563</xdr:row>
                    <xdr:rowOff>0</xdr:rowOff>
                  </from>
                  <to>
                    <xdr:col>2</xdr:col>
                    <xdr:colOff>121920</xdr:colOff>
                    <xdr:row>566</xdr:row>
                    <xdr:rowOff>7620</xdr:rowOff>
                  </to>
                </anchor>
              </controlPr>
            </control>
          </mc:Choice>
        </mc:AlternateContent>
        <mc:AlternateContent xmlns:mc="http://schemas.openxmlformats.org/markup-compatibility/2006">
          <mc:Choice Requires="x14">
            <control shapeId="1119" r:id="rId63" name="Check Box 95">
              <controlPr defaultSize="0" autoFill="0" autoLine="0" autoPict="0">
                <anchor moveWithCells="1">
                  <from>
                    <xdr:col>0</xdr:col>
                    <xdr:colOff>160020</xdr:colOff>
                    <xdr:row>559</xdr:row>
                    <xdr:rowOff>0</xdr:rowOff>
                  </from>
                  <to>
                    <xdr:col>2</xdr:col>
                    <xdr:colOff>121920</xdr:colOff>
                    <xdr:row>562</xdr:row>
                    <xdr:rowOff>7620</xdr:rowOff>
                  </to>
                </anchor>
              </controlPr>
            </control>
          </mc:Choice>
        </mc:AlternateContent>
        <mc:AlternateContent xmlns:mc="http://schemas.openxmlformats.org/markup-compatibility/2006">
          <mc:Choice Requires="x14">
            <control shapeId="1121" r:id="rId64" name="CB_BewijsstukBerekBrutoOpp">
              <controlPr defaultSize="0" autoFill="0" autoLine="0" autoPict="0">
                <anchor moveWithCells="1">
                  <from>
                    <xdr:col>0</xdr:col>
                    <xdr:colOff>160020</xdr:colOff>
                    <xdr:row>564</xdr:row>
                    <xdr:rowOff>152400</xdr:rowOff>
                  </from>
                  <to>
                    <xdr:col>2</xdr:col>
                    <xdr:colOff>121920</xdr:colOff>
                    <xdr:row>567</xdr:row>
                    <xdr:rowOff>30480</xdr:rowOff>
                  </to>
                </anchor>
              </controlPr>
            </control>
          </mc:Choice>
        </mc:AlternateContent>
        <mc:AlternateContent xmlns:mc="http://schemas.openxmlformats.org/markup-compatibility/2006">
          <mc:Choice Requires="x14">
            <control shapeId="1122" r:id="rId65" name="CB_BewijsstukBerekBrutoOpp">
              <controlPr defaultSize="0" autoFill="0" autoLine="0" autoPict="0">
                <anchor moveWithCells="1">
                  <from>
                    <xdr:col>0</xdr:col>
                    <xdr:colOff>160020</xdr:colOff>
                    <xdr:row>566</xdr:row>
                    <xdr:rowOff>137160</xdr:rowOff>
                  </from>
                  <to>
                    <xdr:col>2</xdr:col>
                    <xdr:colOff>121920</xdr:colOff>
                    <xdr:row>568</xdr:row>
                    <xdr:rowOff>38100</xdr:rowOff>
                  </to>
                </anchor>
              </controlPr>
            </control>
          </mc:Choice>
        </mc:AlternateContent>
        <mc:AlternateContent xmlns:mc="http://schemas.openxmlformats.org/markup-compatibility/2006">
          <mc:Choice Requires="x14">
            <control shapeId="1130" r:id="rId66" name="RB_Eigenaar">
              <controlPr defaultSize="0" autoFill="0" autoLine="0" autoPict="0">
                <anchor moveWithCells="1">
                  <from>
                    <xdr:col>0</xdr:col>
                    <xdr:colOff>160020</xdr:colOff>
                    <xdr:row>195</xdr:row>
                    <xdr:rowOff>0</xdr:rowOff>
                  </from>
                  <to>
                    <xdr:col>2</xdr:col>
                    <xdr:colOff>121920</xdr:colOff>
                    <xdr:row>198</xdr:row>
                    <xdr:rowOff>7620</xdr:rowOff>
                  </to>
                </anchor>
              </controlPr>
            </control>
          </mc:Choice>
        </mc:AlternateContent>
        <mc:AlternateContent xmlns:mc="http://schemas.openxmlformats.org/markup-compatibility/2006">
          <mc:Choice Requires="x14">
            <control shapeId="1131" r:id="rId67" name="RB_Eigenaar">
              <controlPr defaultSize="0" autoFill="0" autoLine="0" autoPict="0">
                <anchor moveWithCells="1">
                  <from>
                    <xdr:col>0</xdr:col>
                    <xdr:colOff>160020</xdr:colOff>
                    <xdr:row>197</xdr:row>
                    <xdr:rowOff>0</xdr:rowOff>
                  </from>
                  <to>
                    <xdr:col>2</xdr:col>
                    <xdr:colOff>121920</xdr:colOff>
                    <xdr:row>200</xdr:row>
                    <xdr:rowOff>7620</xdr:rowOff>
                  </to>
                </anchor>
              </controlPr>
            </control>
          </mc:Choice>
        </mc:AlternateContent>
        <mc:AlternateContent xmlns:mc="http://schemas.openxmlformats.org/markup-compatibility/2006">
          <mc:Choice Requires="x14">
            <control shapeId="1132" r:id="rId68" name="RB_Eigenaar">
              <controlPr defaultSize="0" autoFill="0" autoLine="0" autoPict="0">
                <anchor moveWithCells="1">
                  <from>
                    <xdr:col>0</xdr:col>
                    <xdr:colOff>160020</xdr:colOff>
                    <xdr:row>199</xdr:row>
                    <xdr:rowOff>0</xdr:rowOff>
                  </from>
                  <to>
                    <xdr:col>2</xdr:col>
                    <xdr:colOff>121920</xdr:colOff>
                    <xdr:row>202</xdr:row>
                    <xdr:rowOff>7620</xdr:rowOff>
                  </to>
                </anchor>
              </controlPr>
            </control>
          </mc:Choice>
        </mc:AlternateContent>
        <mc:AlternateContent xmlns:mc="http://schemas.openxmlformats.org/markup-compatibility/2006">
          <mc:Choice Requires="x14">
            <control shapeId="1133" r:id="rId69" name="RB_Eigenaar">
              <controlPr defaultSize="0" autoFill="0" autoLine="0" autoPict="0">
                <anchor moveWithCells="1">
                  <from>
                    <xdr:col>0</xdr:col>
                    <xdr:colOff>160020</xdr:colOff>
                    <xdr:row>201</xdr:row>
                    <xdr:rowOff>0</xdr:rowOff>
                  </from>
                  <to>
                    <xdr:col>2</xdr:col>
                    <xdr:colOff>121920</xdr:colOff>
                    <xdr:row>204</xdr:row>
                    <xdr:rowOff>7620</xdr:rowOff>
                  </to>
                </anchor>
              </controlPr>
            </control>
          </mc:Choice>
        </mc:AlternateContent>
        <mc:AlternateContent xmlns:mc="http://schemas.openxmlformats.org/markup-compatibility/2006">
          <mc:Choice Requires="x14">
            <control shapeId="1134" r:id="rId70" name="RB_Eigenaar">
              <controlPr defaultSize="0" autoFill="0" autoLine="0" autoPict="0">
                <anchor moveWithCells="1">
                  <from>
                    <xdr:col>0</xdr:col>
                    <xdr:colOff>160020</xdr:colOff>
                    <xdr:row>203</xdr:row>
                    <xdr:rowOff>0</xdr:rowOff>
                  </from>
                  <to>
                    <xdr:col>2</xdr:col>
                    <xdr:colOff>121920</xdr:colOff>
                    <xdr:row>206</xdr:row>
                    <xdr:rowOff>7620</xdr:rowOff>
                  </to>
                </anchor>
              </controlPr>
            </control>
          </mc:Choice>
        </mc:AlternateContent>
        <mc:AlternateContent xmlns:mc="http://schemas.openxmlformats.org/markup-compatibility/2006">
          <mc:Choice Requires="x14">
            <control shapeId="1135" r:id="rId71" name="RB_Eigenaar">
              <controlPr defaultSize="0" autoFill="0" autoLine="0" autoPict="0">
                <anchor moveWithCells="1">
                  <from>
                    <xdr:col>0</xdr:col>
                    <xdr:colOff>160020</xdr:colOff>
                    <xdr:row>204</xdr:row>
                    <xdr:rowOff>152400</xdr:rowOff>
                  </from>
                  <to>
                    <xdr:col>2</xdr:col>
                    <xdr:colOff>121920</xdr:colOff>
                    <xdr:row>207</xdr:row>
                    <xdr:rowOff>30480</xdr:rowOff>
                  </to>
                </anchor>
              </controlPr>
            </control>
          </mc:Choice>
        </mc:AlternateContent>
        <mc:AlternateContent xmlns:mc="http://schemas.openxmlformats.org/markup-compatibility/2006">
          <mc:Choice Requires="x14">
            <control shapeId="1136" r:id="rId72" name="RB_Samen_Met_Andere_OI_True">
              <controlPr defaultSize="0" autoFill="0" autoLine="0" autoPict="0">
                <anchor moveWithCells="1">
                  <from>
                    <xdr:col>0</xdr:col>
                    <xdr:colOff>160020</xdr:colOff>
                    <xdr:row>160</xdr:row>
                    <xdr:rowOff>0</xdr:rowOff>
                  </from>
                  <to>
                    <xdr:col>2</xdr:col>
                    <xdr:colOff>121920</xdr:colOff>
                    <xdr:row>162</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B8AFA21370DD40B77B761990B36654" ma:contentTypeVersion="1" ma:contentTypeDescription="Create a new document." ma:contentTypeScope="" ma:versionID="ea29b9a3da72a71a6298c208521d2b03">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A2F3BC-7F12-467B-A2D8-29FB20F191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6D71900-2177-4C74-8371-DB7C47B57B6F}">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85FA315F-2724-43AE-8FF9-7EADD56B28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140</vt:i4>
      </vt:variant>
    </vt:vector>
  </HeadingPairs>
  <TitlesOfParts>
    <vt:vector size="141" baseType="lpstr">
      <vt:lpstr>aanvraag</vt:lpstr>
      <vt:lpstr>AardAanvraag_fldAantalBijkomendePlaatsen</vt:lpstr>
      <vt:lpstr>AardAanvraag_fldAantalLeerlingenNieuweInfra</vt:lpstr>
      <vt:lpstr>AardAanvraag_fldAanvraagInfrastructuurRuimte</vt:lpstr>
      <vt:lpstr>AardAanvraag_fldAanvraagMotiveerGeplandeWerken</vt:lpstr>
      <vt:lpstr>AardAanvraag_fldAanvraagOmschrijfGeplandeWerken</vt:lpstr>
      <vt:lpstr>AardAanvraag_fldBovenvermeldeWerkenSchadeloosstellingBedrag</vt:lpstr>
      <vt:lpstr>AardAanvraag_fldDatumUitvoeringsperiodeMaanden</vt:lpstr>
      <vt:lpstr>AardAanvraag_fldDatumUitvoeringWerkenJaar</vt:lpstr>
      <vt:lpstr>AardAanvraag_fldDatumUitvoeringWerkenMaand</vt:lpstr>
      <vt:lpstr>AardAanvraag_fldSubsidiesAndereOverhedenAndereWaarde</vt:lpstr>
      <vt:lpstr>AdministratieveGegevens_fldAankoopGebouwAard</vt:lpstr>
      <vt:lpstr>AdministratieveGegevens_fldAankoopGebouwGemeente</vt:lpstr>
      <vt:lpstr>AdministratieveGegevens_fldAankoopGebouwInstellingsnummer</vt:lpstr>
      <vt:lpstr>AdministratieveGegevens_fldAankoopGebouwNr</vt:lpstr>
      <vt:lpstr>AdministratieveGegevens_fldAankoopGebouwPostcode</vt:lpstr>
      <vt:lpstr>AdministratieveGegevens_fldAankoopGebouwStraat</vt:lpstr>
      <vt:lpstr>AdministratieveGegevens_fldAndereOnderwijsinstellingsnummer</vt:lpstr>
      <vt:lpstr>AdministratieveGegevens_fldBankrekening</vt:lpstr>
      <vt:lpstr>AdministratieveGegevens_fldBic</vt:lpstr>
      <vt:lpstr>AdministratieveGegevens_fldCoördinerendeIMemail</vt:lpstr>
      <vt:lpstr>AdministratieveGegevens_fldCoördinerendeIMGemeente</vt:lpstr>
      <vt:lpstr>AdministratieveGegevens_fldCoördinerendeIMGSM</vt:lpstr>
      <vt:lpstr>AdministratieveGegevens_fldCoördinerendeIMNaam</vt:lpstr>
      <vt:lpstr>AdministratieveGegevens_fldCoördinerendeIMNr</vt:lpstr>
      <vt:lpstr>AdministratieveGegevens_fldCoördinerendeIMPostcode</vt:lpstr>
      <vt:lpstr>AdministratieveGegevens_fldCoördinerendeIMStraat</vt:lpstr>
      <vt:lpstr>AdministratieveGegevens_fldCoördinerendeIMTelefoon</vt:lpstr>
      <vt:lpstr>AdministratieveGegevens_fldDossiernummer_1</vt:lpstr>
      <vt:lpstr>AdministratieveGegevens_fldDossiernummer_2</vt:lpstr>
      <vt:lpstr>AdministratieveGegevens_fldDossiernummer_3</vt:lpstr>
      <vt:lpstr>AdministratieveGegevens_fldDossiernummer_4</vt:lpstr>
      <vt:lpstr>AdministratieveGegevens_fldIMKBO</vt:lpstr>
      <vt:lpstr>AdministratieveGegevens_fldKadastraleGegevensWerkenDatumAkte</vt:lpstr>
      <vt:lpstr>AdministratieveGegevens_fldKBO</vt:lpstr>
      <vt:lpstr>AdministratieveGegevens_fldOnderwijsinstellingGemeente</vt:lpstr>
      <vt:lpstr>AdministratieveGegevens_fldOnderwijsinstellingNaam</vt:lpstr>
      <vt:lpstr>AdministratieveGegevens_fldOnderwijsinstellingNr</vt:lpstr>
      <vt:lpstr>AdministratieveGegevens_fldOnderwijsinstellingPostcode</vt:lpstr>
      <vt:lpstr>AdministratieveGegevens_fldOnderwijsinstellingStraat</vt:lpstr>
      <vt:lpstr>AdministratieveGegevens_fldReedsOpWachtlijstDossierNummer</vt:lpstr>
      <vt:lpstr>AdministratieveGegevens_fldSamenMetAnderVestiging</vt:lpstr>
      <vt:lpstr>AdministratieveGegevens_fldSchoolbestuurGemeente</vt:lpstr>
      <vt:lpstr>AdministratieveGegevens_fldSchoolbestuurNaam</vt:lpstr>
      <vt:lpstr>AdministratieveGegevens_fldSchoolbestuurNr</vt:lpstr>
      <vt:lpstr>AdministratieveGegevens_fldSchoolbestuurPostcode</vt:lpstr>
      <vt:lpstr>AdministratieveGegevens_fldSchoolbestuurStraat</vt:lpstr>
      <vt:lpstr>AdministratieveGegevens_fldVestigingGemeente</vt:lpstr>
      <vt:lpstr>AdministratieveGegevens_fldVestigingInstellingsnummer</vt:lpstr>
      <vt:lpstr>AdministratieveGegevens_fldVestigingKadasterDag1</vt:lpstr>
      <vt:lpstr>AdministratieveGegevens_fldVestigingKadasterJaar1</vt:lpstr>
      <vt:lpstr>AdministratieveGegevens_fldVestigingKadasterMaand1</vt:lpstr>
      <vt:lpstr>AdministratieveGegevens_fldVestigingNaam</vt:lpstr>
      <vt:lpstr>AdministratieveGegevens_fldVestigingNr</vt:lpstr>
      <vt:lpstr>AdministratieveGegevens_fldVestigingPostcode</vt:lpstr>
      <vt:lpstr>AdministratieveGegevens_fldVestigingStraat</vt:lpstr>
      <vt:lpstr>AdministratieveGegevens_fldVestigingWerkenAfdeling</vt:lpstr>
      <vt:lpstr>AdministratieveGegevens_fldVestigingWerkenNr</vt:lpstr>
      <vt:lpstr>AdministratieveGegevens_fldVestigingWerkenOppervlakteARE</vt:lpstr>
      <vt:lpstr>AdministratieveGegevens_fldVestigingWerkenOppervlakteCA</vt:lpstr>
      <vt:lpstr>AdministratieveGegevens_fldVestigingWerkenOppervlakteHA</vt:lpstr>
      <vt:lpstr>AdministratieveGegevens_fldVestigingWerkenSectie</vt:lpstr>
      <vt:lpstr>aanvraag!Afdrukbereik</vt:lpstr>
      <vt:lpstr>BerekeningBestaandBrutoOppervlakte_fldGebouwAfgebrokenOfOntrokkenBouwjaarGebouw1</vt:lpstr>
      <vt:lpstr>BerekeningBestaandBrutoOppervlakte_fldGebouwAfgebrokenOfOntrokkenBouwjaarGebouw2</vt:lpstr>
      <vt:lpstr>BerekeningBestaandBrutoOppervlakte_fldGebouwAfgebrokenOfOntrokkenBrutoOppM2Gebouw1</vt:lpstr>
      <vt:lpstr>BerekeningBestaandBrutoOppervlakte_fldGebouwAfgebrokenOfOntrokkenBrutoOppM2Gebouw2</vt:lpstr>
      <vt:lpstr>BerekeningBestaandBrutoOppervlakte_fldGenormeerdeOmgevingBehoudenBrutoOppM2Fietsenberging</vt:lpstr>
      <vt:lpstr>BerekeningBestaandBrutoOppervlakte_fldGenormeerdeOmgevingBehoudenBrutoOppM2OpenEnOverdekteSpeelplaats</vt:lpstr>
      <vt:lpstr>BerekeningBestaandBrutoOppervlakte_fldGenormeerdeOmgevingBehoudenBrutoOppM2OverdekteSpeelplaats</vt:lpstr>
      <vt:lpstr>BerekeningBestaandBrutoOppervlakte_fldGenormeerdeOmgevingBehoudenBrutoOppM2ParkeerEnManoeuvreerruimte</vt:lpstr>
      <vt:lpstr>BerekeningBestaandBrutoOppervlakte_fldSchoolgebouwenBouwjaarGebouw1</vt:lpstr>
      <vt:lpstr>BerekeningBestaandBrutoOppervlakte_fldSchoolgebouwenBouwjaarGebouw2</vt:lpstr>
      <vt:lpstr>BerekeningBestaandBrutoOppervlakte_fldSchoolgebouwenBouwjaarGebouw3</vt:lpstr>
      <vt:lpstr>BerekeningBestaandBrutoOppervlakte_fldSchoolgebouwenBouwjaarGebouw4</vt:lpstr>
      <vt:lpstr>BerekeningBestaandBrutoOppervlakte_fldSchoolgebouwenBouwjaarGebouw5</vt:lpstr>
      <vt:lpstr>BerekeningBestaandBrutoOppervlakte_fldSchoolgebouwenBrutoOppM2Gebouw1</vt:lpstr>
      <vt:lpstr>BerekeningBestaandBrutoOppervlakte_fldSchoolgebouwenBrutoOppM2Gebouw2</vt:lpstr>
      <vt:lpstr>BerekeningBestaandBrutoOppervlakte_fldSchoolgebouwenBrutoOppM2Gebouw3</vt:lpstr>
      <vt:lpstr>BerekeningBestaandBrutoOppervlakte_fldSchoolgebouwenBrutoOppM2Gebouw4</vt:lpstr>
      <vt:lpstr>BerekeningBestaandBrutoOppervlakte_fldSchoolgebouwenBrutoOppM2Gebouw5</vt:lpstr>
      <vt:lpstr>BerekeningBestaandBrutoOppervlakte_fldTechnischeLokalenBrutoOppM2AndereLokalen</vt:lpstr>
      <vt:lpstr>BerekeningBestaandBrutoOppervlakte_fldTechnischeLokalenBrutoOppM2Hoogspanningscabine</vt:lpstr>
      <vt:lpstr>BerekeningBestaandBrutoOppervlakte_fldTechnischeLokalenBrutoOppM2Machinekamer</vt:lpstr>
      <vt:lpstr>BerekeningBestaandBrutoOppervlakte_fldTechnischeLokalenBrutoOppM2OpslagplaatsBrandstof</vt:lpstr>
      <vt:lpstr>BerekeningBestaandBrutoOppervlakte_fldTechnischeLokalenBrutoOppM2Stookplaats1</vt:lpstr>
      <vt:lpstr>BerekeningBestaandBrutoOppervlakte_fldTechnischeLokalenBrutoOppM2Stookplaats2</vt:lpstr>
      <vt:lpstr>BerekeningBestaandeBrutoOppervlakte_fldBouwjaar1</vt:lpstr>
      <vt:lpstr>BerekeningBestaandeBrutoOppervlakte_fldBouwjaar2</vt:lpstr>
      <vt:lpstr>BerekeningBestaandeBrutoOppervlakte_fldBouwjaar3</vt:lpstr>
      <vt:lpstr>BerekeningBestaandeBrutoOppervlakte_fldBouwjaar4</vt:lpstr>
      <vt:lpstr>BerekeningBestaandeBrutoOppervlakte_fldBouwjaar5</vt:lpstr>
      <vt:lpstr>BerekeningBestaandeBrutoOppervlakte_fldBrutoOppervlakte1</vt:lpstr>
      <vt:lpstr>BerekeningBestaandeBrutoOppervlakte_fldBrutoOppervlakte2</vt:lpstr>
      <vt:lpstr>BerekeningBestaandeBrutoOppervlakte_fldBrutoOppervlakte3</vt:lpstr>
      <vt:lpstr>BerekeningBestaandeBrutoOppervlakte_fldBrutoOppervlakte4</vt:lpstr>
      <vt:lpstr>BerekeningBestaandeBrutoOppervlakte_fldBrutoOppervlakte5</vt:lpstr>
      <vt:lpstr>BerekeningBestaandeBrutoOppervlakte_fldGebouwcode1</vt:lpstr>
      <vt:lpstr>BerekeningBestaandeBrutoOppervlakte_fldGebouwcode2</vt:lpstr>
      <vt:lpstr>BerekeningBestaandeBrutoOppervlakte_fldGebouwcode3</vt:lpstr>
      <vt:lpstr>BerekeningBestaandeBrutoOppervlakte_fldGebouwcode4</vt:lpstr>
      <vt:lpstr>BerekeningBestaandeBrutoOppervlakte_fldGebouwcode5</vt:lpstr>
      <vt:lpstr>BerekeningBestaandeBrutoOppervlakte_fldGebouwcodeAfbraak1</vt:lpstr>
      <vt:lpstr>BerekeningBestaandeBrutoOppervlakte_fldGebouwcodeAfbraak2</vt:lpstr>
      <vt:lpstr>BerekeningFysischeNorm_fldAantalCursistenBeeldendeKunst</vt:lpstr>
      <vt:lpstr>BerekeningFysischeNorm_fldAantalCursistenMuziekWoordkunstDans</vt:lpstr>
      <vt:lpstr>BerekeningFysischeNorm_fldAantalFiets</vt:lpstr>
      <vt:lpstr>BerekeningFysischeNorm_fldAantalPersoneelsledenHalveOpdracht</vt:lpstr>
      <vt:lpstr>BerekeningTotaleKostprijs_fldTotaleKostprijsAfbraakwerken</vt:lpstr>
      <vt:lpstr>BerekeningTotaleKostprijs_fldTotaleKostprijsEersteUitrustingLokalenLO</vt:lpstr>
      <vt:lpstr>BerekeningTotaleKostprijs_fldTotaleKostprijsEersteUitrustingOpenSpeelplaats</vt:lpstr>
      <vt:lpstr>BerekeningTotaleKostprijs_fldTotaleKostprijsEersteUitrustingOverdekteSpeelplaats</vt:lpstr>
      <vt:lpstr>BerekeningTotaleKostprijs_fldTotaleKostprijsEersteUitrustingSchoolgebouwen</vt:lpstr>
      <vt:lpstr>fldOnvangstDatum</vt:lpstr>
      <vt:lpstr>GegevensActualisatie_OmschrijvingDuurzaamheid</vt:lpstr>
      <vt:lpstr>GegevensActualisatie_OmschrijvingMultifunctionaliteit</vt:lpstr>
      <vt:lpstr>Ondertekening_fdlOndertekeningVoorEnAchternaam</vt:lpstr>
      <vt:lpstr>Ondertekening_fldDag</vt:lpstr>
      <vt:lpstr>Ondertekening_fldFunctie</vt:lpstr>
      <vt:lpstr>Ondertekening_fldHandtekening</vt:lpstr>
      <vt:lpstr>Ondertekening_fldJaar</vt:lpstr>
      <vt:lpstr>Ondertekening_fldMaand</vt:lpstr>
      <vt:lpstr>Ondertekening_fldNaam</vt:lpstr>
      <vt:lpstr>Ondertekening_fldOndertekeningHandtekening</vt:lpstr>
      <vt:lpstr>Ondertekening_fldOndertekeningsDatum</vt:lpstr>
      <vt:lpstr>Ontvangstdatum_fldOntvangstdatum</vt:lpstr>
      <vt:lpstr>OppervlakteNieuwbouwEnKostprijs_fldNieuwbouwBrutoOppM2Schoolgebouwen</vt:lpstr>
      <vt:lpstr>OppervlakteNieuwbouwEnKostprijs_fldNieuwbouwBrutoOppM2TechnischeLokalen</vt:lpstr>
      <vt:lpstr>OppervlakteNieuwbouwEnKostprijs_fldNieuwbouwGenormeerdeOmgevingBrutoOppM2Fietsenberging</vt:lpstr>
      <vt:lpstr>OppervlakteNieuwbouwEnKostprijs_fldNieuwbouwGenormeerdeOmgevingBrutoOppM2ParkeerEnManoeuvreerruimte</vt:lpstr>
      <vt:lpstr>OppervlakteNieuwbouwEnKostprijs_fldNieuwbouwGenormeerdeOmgevingKostprijsFietsenberging</vt:lpstr>
      <vt:lpstr>OppervlakteNieuwbouwEnKostprijs_fldNieuwbouwGenormeerdeOmgevingKostprijsParkeerEnManoeuvreerruimte</vt:lpstr>
      <vt:lpstr>OppervlakteNieuwbouwEnKostprijs_fldNieuwbouwKostprijsSchoolgebouwen</vt:lpstr>
      <vt:lpstr>OppervlakteNieuwbouwEnKostprijs_fldNieuwbouwNietGenormeerdeOmgevingKostprijs</vt:lpstr>
      <vt:lpstr>OppervlakteVerbouwingswerkenEnKostprijs_fldVerbouwingswerkenBrutoOppM2Schoolgebouwen</vt:lpstr>
      <vt:lpstr>OppervlakteVerbouwingswerkenEnKostprijs_fldVerbouwingswerkenBrutoOppM2TechnischeLokalen</vt:lpstr>
      <vt:lpstr>OppervlakteVerbouwingswerkenEnKostprijs_fldVerbouwingswerkenGenormeerdeOmgevingswerkenBrutoOppM2Fietsenberging</vt:lpstr>
      <vt:lpstr>OppervlakteVerbouwingswerkenEnKostprijs_fldVerbouwingswerkenGenormeerdeOmgevingswerkenBrutoOppM2ParkeerEnManoeuvreerruimte</vt:lpstr>
      <vt:lpstr>OppervlakteVerbouwingswerkenEnKostprijs_fldVerbouwingswerkenGenormeerdeOmgevingswerkenKostprijsFietsenberging</vt:lpstr>
      <vt:lpstr>OppervlakteVerbouwingswerkenEnKostprijs_fldVerbouwingswerkenGenormeerdeOmgevingswerkenKostprijsParkeerEnManoeuvreerruimte</vt:lpstr>
      <vt:lpstr>OppervlakteVerbouwingswerkenEnKostprijs_fldVerbouwingswerkenKostprijsSchoolgebouwen</vt:lpstr>
    </vt:vector>
  </TitlesOfParts>
  <Company>AGIOn - Stafdienst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Aanvraagformulier DKO</dc:title>
  <dc:subject>BaO subsidie-aanvraagformulier</dc:subject>
  <dc:creator>Tom De Smidt</dc:creator>
  <dc:description>AGIOn_x000d_
Stafdienst_x000d_
Tom De Smidt_x000d_
02 221 05 05_x000d_
tom.desmidt@agion.be</dc:description>
  <cp:lastModifiedBy>Sirou, Elke (AGION)</cp:lastModifiedBy>
  <cp:lastPrinted>2020-02-26T08:11:19Z</cp:lastPrinted>
  <dcterms:created xsi:type="dcterms:W3CDTF">2008-04-14T06:47:42Z</dcterms:created>
  <dcterms:modified xsi:type="dcterms:W3CDTF">2020-03-17T09:08:49Z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0x01010022B8AFA21370DD40B77B761990B36654</vt:lpwstr>
  </property>
</Properties>
</file>