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Wv162745\fs_agion\Agiondocs\Algemeen\Formulieren\Aanvraagformulieren_RF\Aanvraagformulieren_Subsidie\2020\AankoopLaatsteVersie\"/>
    </mc:Choice>
  </mc:AlternateContent>
  <xr:revisionPtr revIDLastSave="0" documentId="13_ncr:1_{A64F5799-18DB-4495-A435-2838F2658293}" xr6:coauthVersionLast="44" xr6:coauthVersionMax="44" xr10:uidLastSave="{00000000-0000-0000-0000-000000000000}"/>
  <workbookProtection workbookAlgorithmName="SHA-512" workbookHashValue="cbziX/zwG8CSW93VB0IOAtJP57tS8vSIc4MkTKDfhL+AnHdcrA6XVT1/2BZvyUucUC4QXTBtYI2w33D5fGGf+w==" workbookSaltValue="aE1qeKwgIu7tbdIfXPnwHQ==" workbookSpinCount="100000" lockStructure="1"/>
  <bookViews>
    <workbookView xWindow="-108" yWindow="-108" windowWidth="23256" windowHeight="12576" xr2:uid="{00000000-000D-0000-FFFF-FFFF00000000}"/>
  </bookViews>
  <sheets>
    <sheet name="aanvraag" sheetId="1" r:id="rId1"/>
  </sheets>
  <definedNames>
    <definedName name="AardAanvraag_fldAantalBijkomendePlaatsen">aanvraag!$B$238</definedName>
    <definedName name="AardAanvraag_fldAantalLeerlingenNieuweInfra">aanvraag!$B$242</definedName>
    <definedName name="AardAanvraag_fldBeschrijving">aanvraag!$B$186</definedName>
    <definedName name="AardAanvraag_fldDatumUitvoeringsperiodeJaren">aanvraag!$M$180:$P$180</definedName>
    <definedName name="AardAanvraag_fldDatumUitvoeringsperiodeMaanden">aanvraag!$G$180:$H$180</definedName>
    <definedName name="AardAanvraag_fldMotivatie">aanvraag!$B$200</definedName>
    <definedName name="AardAanvraag_fldSubsidiesAndereOverhedenAndereWaarde">aanvraag!$J$228</definedName>
    <definedName name="AdministratieveGegevens_fldAankoopGebouwGemeente">aanvraag!$V$80</definedName>
    <definedName name="AdministratieveGegevens_fldAankoopGebouwNaam">aanvraag!$Q$76</definedName>
    <definedName name="AdministratieveGegevens_fldAankoopGebouwNr">aanvraag!$AM$78</definedName>
    <definedName name="AdministratieveGegevens_fldAankoopGebouwPostcode">aanvraag!$Q$80</definedName>
    <definedName name="AdministratieveGegevens_fldAankoopGebouwStraat">aanvraag!$Q$78</definedName>
    <definedName name="AdministratieveGegevens_fldAndereOnderwijsinstellingsnummer">aanvraag!$Y$136</definedName>
    <definedName name="AdministratieveGegevens_fldBankrekening">aanvraag!$I$126:$AB$126</definedName>
    <definedName name="AdministratieveGegevens_fldBic">aanvraag!$I$128:$S$128</definedName>
    <definedName name="AdministratieveGegevens_fldCoördinerendeIMemail">aanvraag!$Q$121</definedName>
    <definedName name="AdministratieveGegevens_fldCoördinerendeIMGemeente">aanvraag!$V$115</definedName>
    <definedName name="AdministratieveGegevens_fldCoördinerendeIMGSM">aanvraag!$Q$119</definedName>
    <definedName name="AdministratieveGegevens_fldCoördinerendeIMNaam">aanvraag!$Q$111</definedName>
    <definedName name="AdministratieveGegevens_fldCoördinerendeIMNr">aanvraag!$AM$113</definedName>
    <definedName name="AdministratieveGegevens_fldCoördinerendeIMPostcode">aanvraag!$Q$115</definedName>
    <definedName name="AdministratieveGegevens_fldCoördinerendeIMStraat">aanvraag!$Q$113</definedName>
    <definedName name="AdministratieveGegevens_fldCoördinerendeIMTelefoon">aanvraag!$Q$117</definedName>
    <definedName name="AdministratieveGegevens_fldIMKBO">aanvraag!$B$132:$E$132,aanvraag!$G$132:$I$132,aanvraag!$K$132:$M$132</definedName>
    <definedName name="AdministratieveGegevens_fldKadastraleGegevensWerkenDatumAkte">aanvraag!$S$95,aanvraag!$T$95,aanvraag!$Y$95,aanvraag!$Z$95,aanvraag!$AD$95,aanvraag!$AE$95,aanvraag!$AF$95,aanvraag!$AG$95</definedName>
    <definedName name="AdministratieveGegevens_fldKBO">aanvraag!$Q$54:$T$54,aanvraag!$V$54:$X$54,aanvraag!$Z$54:$AB$54</definedName>
    <definedName name="AdministratieveGegevens_fldOnderwijsinstellingGemeente">aanvraag!$V$62</definedName>
    <definedName name="AdministratieveGegevens_fldOnderwijsinstellingNaam">aanvraag!$Q$58</definedName>
    <definedName name="AdministratieveGegevens_fldOnderwijsinstellingNr">aanvraag!$AM$60</definedName>
    <definedName name="AdministratieveGegevens_fldOnderwijsinstellingPostcode">aanvraag!$Q$62</definedName>
    <definedName name="AdministratieveGegevens_fldOnderwijsinstellingStraat">aanvraag!$Q$60</definedName>
    <definedName name="AdministratieveGegevens_fldSamenMetAnderVestiging">aanvraag!$AD$136</definedName>
    <definedName name="AdministratieveGegevens_fldSchoolbestuurGemeente">aanvraag!$V$52</definedName>
    <definedName name="AdministratieveGegevens_fldSchoolbestuurNaam">aanvraag!$Q$48</definedName>
    <definedName name="AdministratieveGegevens_fldSchoolbestuurNr">aanvraag!$AM$50</definedName>
    <definedName name="AdministratieveGegevens_fldSchoolbestuurPostcode">aanvraag!$Q$52</definedName>
    <definedName name="AdministratieveGegevens_fldSchoolbestuurStraat">aanvraag!$Q$50</definedName>
    <definedName name="AdministratieveGegevens_fldVestigingInstellingsnummer">aanvraag!$Q$72</definedName>
    <definedName name="AdministratieveGegevens_fldVestigingKadasterDag1">aanvraag!$S$95:$T$95</definedName>
    <definedName name="AdministratieveGegevens_fldVestigingKadasterJaar1">aanvraag!$AD$95:$AG$95</definedName>
    <definedName name="AdministratieveGegevens_fldVestigingKadasterMaand1">aanvraag!$Y$95:$Z$95</definedName>
    <definedName name="AdministratieveGegevens_fldVestigingWerkenAfdeling">aanvraag!$Q$87</definedName>
    <definedName name="AdministratieveGegevens_fldVestigingWerkenNr">aanvraag!$Q$91</definedName>
    <definedName name="AdministratieveGegevens_fldVestigingWerkenOppervlakteARE">aanvraag!$Z$93</definedName>
    <definedName name="AdministratieveGegevens_fldVestigingWerkenOppervlakteCA">aanvraag!$AI$93</definedName>
    <definedName name="AdministratieveGegevens_fldVestigingWerkenOppervlakteHA">aanvraag!$Q$93</definedName>
    <definedName name="AdministratieveGegevens_fldVestigingWerkenSectie">aanvraag!$Q$89</definedName>
    <definedName name="_xlnm.Print_Area" localSheetId="0">aanvraag!$A$1:$AP$596</definedName>
    <definedName name="BerekeningBestaandBrutoOppervlakte_fldGebouwAfgebrokenOfOntrokkenBouwjaarGebouw1">aanvraag!$P$303</definedName>
    <definedName name="BerekeningBestaandBrutoOppervlakte_fldGebouwAfgebrokenOfOntrokkenBouwjaarGebouw2">aanvraag!$P$305</definedName>
    <definedName name="BerekeningBestaandBrutoOppervlakte_fldGebouwAfgebrokenOfOntrokkenBrutoOppM2Gebouw1">aanvraag!$G$303</definedName>
    <definedName name="BerekeningBestaandBrutoOppervlakte_fldGebouwAfgebrokenOfOntrokkenBrutoOppM2Gebouw2">aanvraag!$G$305</definedName>
    <definedName name="BerekeningBestaandBrutoOppervlakte_fldGebouwAfgebrokenOfOntrokkenLOBouwjaarGebouw1">aanvraag!$P$331</definedName>
    <definedName name="BerekeningBestaandBrutoOppervlakte_fldGebouwAfgebrokenOfOntrokkenLOBouwjaarGebouw2">aanvraag!$P$333</definedName>
    <definedName name="BerekeningBestaandBrutoOppervlakte_fldGebouwAfgebrokenOfOntrokkenLOBrutoOppM2Gebouw1">aanvraag!$G$331</definedName>
    <definedName name="BerekeningBestaandBrutoOppervlakte_fldGebouwAfgebrokenOfOntrokkenLOBrutoOppM2Gebouw2">aanvraag!$G$333</definedName>
    <definedName name="BerekeningBestaandBrutoOppervlakte_fldGenormeerdeOmgevingBehoudenBrutoOppM2Fietsenbergplaats">aanvraag!$Q$354</definedName>
    <definedName name="BerekeningBestaandBrutoOppervlakte_fldGenormeerdeOmgevingBehoudenBrutoOppM2OpenEnOverdekteSpeelplaats">aanvraag!$Q$356</definedName>
    <definedName name="BerekeningBestaandBrutoOppervlakte_fldGenormeerdeOmgevingBehoudenBrutoOppM2OverdekteSpeelplaats">aanvraag!$Q$352</definedName>
    <definedName name="BerekeningBestaandBrutoOppervlakte_fldGenormeerdeOmgevingBehoudenBrutoOppM2ParkeerEnManoeuvreerruimte">aanvraag!$Q$358</definedName>
    <definedName name="BerekeningBestaandBrutoOppervlakte_fldLokaalLOAfgebrokenOfOntrokkenBouwjaarGebouw1">aanvraag!$P$330</definedName>
    <definedName name="BerekeningBestaandBrutoOppervlakte_fldLokaalLOAfgebrokenOfOntrokkenBouwjaarGebouw2">aanvraag!$P$332</definedName>
    <definedName name="BerekeningBestaandBrutoOppervlakte_fldLokaalLOAfgebrokenOfOntrokkenBrutoOppM2Gebouw1">aanvraag!$G$330</definedName>
    <definedName name="BerekeningBestaandBrutoOppervlakte_fldSchoolgebouwenBouwjaarGebouw1">aanvraag!$P$269</definedName>
    <definedName name="BerekeningBestaandBrutoOppervlakte_fldSchoolgebouwenBouwjaarGebouw2">aanvraag!$P$271</definedName>
    <definedName name="BerekeningBestaandBrutoOppervlakte_fldSchoolgebouwenBouwjaarGebouw3">aanvraag!$P$273</definedName>
    <definedName name="BerekeningBestaandBrutoOppervlakte_fldSchoolgebouwenBouwjaarGebouw4">aanvraag!$P$275</definedName>
    <definedName name="BerekeningBestaandBrutoOppervlakte_fldSchoolgebouwenBouwjaarGebouw5">aanvraag!$P$277</definedName>
    <definedName name="BerekeningBestaandBrutoOppervlakte_fldSchoolgebouwenBouwjaarGebouw6">aanvraag!$P$279</definedName>
    <definedName name="BerekeningBestaandBrutoOppervlakte_fldSchoolgebouwenBouwjaarGebouw7">aanvraag!$P$281</definedName>
    <definedName name="BerekeningBestaandBrutoOppervlakte_fldSchoolgebouwenBouwjaarGebouw8">aanvraag!$P$283</definedName>
    <definedName name="BerekeningBestaandBrutoOppervlakte_fldSchoolgebouwenBrutoOppM2Gebouw1">aanvraag!$G$269</definedName>
    <definedName name="BerekeningBestaandBrutoOppervlakte_fldSchoolgebouwenBrutoOppM2Gebouw2">aanvraag!$G$271</definedName>
    <definedName name="BerekeningBestaandBrutoOppervlakte_fldSchoolgebouwenBrutoOppM2Gebouw3">aanvraag!$G$273</definedName>
    <definedName name="BerekeningBestaandBrutoOppervlakte_fldSchoolgebouwenBrutoOppM2Gebouw4">aanvraag!$G$275</definedName>
    <definedName name="BerekeningBestaandBrutoOppervlakte_fldSchoolgebouwenBrutoOppM2Gebouw5">aanvraag!$G$277</definedName>
    <definedName name="BerekeningBestaandBrutoOppervlakte_fldSchoolgebouwenBrutoOppM2Gebouw6">aanvraag!$G$279</definedName>
    <definedName name="BerekeningBestaandBrutoOppervlakte_fldSchoolgebouwenBrutoOppM2Gebouw7">aanvraag!$G$281</definedName>
    <definedName name="BerekeningBestaandBrutoOppervlakte_fldSchoolgebouwenBrutoOppM2Gebouw8">aanvraag!$G$283</definedName>
    <definedName name="BerekeningBestaandBrutoOppervlakte_fldTechnischeLokalenBrutoOppM2AndereLokalen">aanvraag!$Q$349</definedName>
    <definedName name="BerekeningBestaandBrutoOppervlakte_fldTechnischeLokalenBrutoOppM2Hoogspanningscabine">aanvraag!$Q$343</definedName>
    <definedName name="BerekeningBestaandBrutoOppervlakte_fldTechnischeLokalenBrutoOppM2Machinekamer">aanvraag!$Q$345</definedName>
    <definedName name="BerekeningBestaandBrutoOppervlakte_fldTechnischeLokalenBrutoOppM2OpslagplaatsBrandstof">aanvraag!$Q$347</definedName>
    <definedName name="BerekeningBestaandBrutoOppervlakte_fldTechnischeLokalenBrutoOppM2Stookplaats1">aanvraag!$Q$339</definedName>
    <definedName name="BerekeningBestaandBrutoOppervlakte_fldTechnischeLokalenBrutoOppM2Stookplaats2">aanvraag!$Q$341</definedName>
    <definedName name="BerekeningBestaandeBrutoOppervlakte_fldBouwjaar1">aanvraag!$S$271</definedName>
    <definedName name="BerekeningBestaandeBrutoOppervlakte_fldBouwjaar10">aanvraag!$S$289</definedName>
    <definedName name="BerekeningBestaandeBrutoOppervlakte_fldBouwjaar11">aanvraag!$S$291</definedName>
    <definedName name="BerekeningBestaandeBrutoOppervlakte_fldBouwjaar12">aanvraag!$S$293</definedName>
    <definedName name="BerekeningBestaandeBrutoOppervlakte_fldBouwjaar2">aanvraag!$S$273</definedName>
    <definedName name="BerekeningBestaandeBrutoOppervlakte_fldBouwjaar3">aanvraag!$S$275</definedName>
    <definedName name="BerekeningBestaandeBrutoOppervlakte_fldBouwjaar4">aanvraag!$S$277</definedName>
    <definedName name="BerekeningBestaandeBrutoOppervlakte_fldBouwjaar5">aanvraag!$S$279</definedName>
    <definedName name="BerekeningBestaandeBrutoOppervlakte_fldBouwjaar6">aanvraag!$S$281</definedName>
    <definedName name="BerekeningBestaandeBrutoOppervlakte_fldBouwjaar7">aanvraag!$S$283</definedName>
    <definedName name="BerekeningBestaandeBrutoOppervlakte_fldBouwjaar8">aanvraag!$S$285</definedName>
    <definedName name="BerekeningBestaandeBrutoOppervlakte_fldBouwjaar9">aanvraag!$S$287</definedName>
    <definedName name="BerekeningBestaandeBrutoOppervlakte_fldBrutoOppervlakte1">aanvraag!$I$271</definedName>
    <definedName name="BerekeningBestaandeBrutoOppervlakte_fldBrutoOppervlakte10">aanvraag!$I$289</definedName>
    <definedName name="BerekeningBestaandeBrutoOppervlakte_fldBrutoOppervlakte11">aanvraag!$I$291</definedName>
    <definedName name="BerekeningBestaandeBrutoOppervlakte_fldBrutoOppervlakte12">aanvraag!$I$293</definedName>
    <definedName name="BerekeningBestaandeBrutoOppervlakte_fldBrutoOppervlakte2">aanvraag!$I$273</definedName>
    <definedName name="BerekeningBestaandeBrutoOppervlakte_fldBrutoOppervlakte3">aanvraag!$I$275</definedName>
    <definedName name="BerekeningBestaandeBrutoOppervlakte_fldBrutoOppervlakte4">aanvraag!$I$277</definedName>
    <definedName name="BerekeningBestaandeBrutoOppervlakte_fldBrutoOppervlakte5">aanvraag!$I$279</definedName>
    <definedName name="BerekeningBestaandeBrutoOppervlakte_fldBrutoOppervlakte6">aanvraag!$I$281</definedName>
    <definedName name="BerekeningBestaandeBrutoOppervlakte_fldBrutoOppervlakte7">aanvraag!$I$283</definedName>
    <definedName name="BerekeningBestaandeBrutoOppervlakte_fldBrutoOppervlakte8">aanvraag!$I$285</definedName>
    <definedName name="BerekeningBestaandeBrutoOppervlakte_fldBrutoOppervlakte9">aanvraag!$I$287</definedName>
    <definedName name="BerekeningBestaandeBrutoOppervlakte_fldGebouwcode1">aanvraag!$B$271</definedName>
    <definedName name="BerekeningBestaandeBrutoOppervlakte_fldGebouwcode10">aanvraag!$B$289</definedName>
    <definedName name="BerekeningBestaandeBrutoOppervlakte_fldGebouwcode11">aanvraag!$B$291</definedName>
    <definedName name="BerekeningBestaandeBrutoOppervlakte_fldGebouwcode12">aanvraag!$B$293</definedName>
    <definedName name="BerekeningBestaandeBrutoOppervlakte_fldGebouwcode2">aanvraag!$B$273</definedName>
    <definedName name="BerekeningBestaandeBrutoOppervlakte_fldGebouwcode3">aanvraag!$B$275</definedName>
    <definedName name="BerekeningBestaandeBrutoOppervlakte_fldGebouwcode4">aanvraag!$B$277</definedName>
    <definedName name="BerekeningBestaandeBrutoOppervlakte_fldGebouwcode5">aanvraag!$B$279</definedName>
    <definedName name="BerekeningBestaandeBrutoOppervlakte_fldGebouwcode6">aanvraag!$B$281</definedName>
    <definedName name="BerekeningBestaandeBrutoOppervlakte_fldGebouwcode7">aanvraag!$B$283</definedName>
    <definedName name="BerekeningBestaandeBrutoOppervlakte_fldGebouwcode8">aanvraag!$B$285</definedName>
    <definedName name="BerekeningBestaandeBrutoOppervlakte_fldGebouwcode9">aanvraag!$B$287</definedName>
    <definedName name="BerekeningBestaandeBrutoOppervlakte_fldGebouwcodeAfbraak1">aanvraag!$B$303</definedName>
    <definedName name="BerekeningBestaandeBrutoOppervlakte_fldGebouwcodeAfbraak2">aanvraag!$B$305</definedName>
    <definedName name="BerekeningBestaandeBrutoOppervlakte_fldGebouwcodeLOAfbraak1">aanvraag!$B$331</definedName>
    <definedName name="BerekeningBestaandeBrutoOppervlakte_fldGebouwcodeLOAfbraak2">aanvraag!$B$333</definedName>
    <definedName name="BerekeningBestaandeBrutoOppervlakte_fldLokalenLOBouwjaar1">aanvraag!$S$317</definedName>
    <definedName name="BerekeningBestaandeBrutoOppervlakte_fldLokalenLOBouwjaar2">aanvraag!$S$319</definedName>
    <definedName name="BerekeningBestaandeBrutoOppervlakte_fldLokalenLOBouwjaar3">aanvraag!$S$321</definedName>
    <definedName name="BerekeningBestaandeBrutoOppervlakte_fldLokalenLOBrutoOppervlakte1">aanvraag!$I$317</definedName>
    <definedName name="BerekeningBestaandeBrutoOppervlakte_fldLokalenLOBrutoOppervlakte2">aanvraag!$I$319</definedName>
    <definedName name="BerekeningBestaandeBrutoOppervlakte_fldLokalenLOBrutoOppervlakte3">aanvraag!$I$321</definedName>
    <definedName name="BerekeningBestaandeBrutoOppervlakte_fldLokalenLOGebouwcode1">aanvraag!$B$317</definedName>
    <definedName name="BerekeningBestaandeBrutoOppervlakte_fldLokalenLOGebouwcode2">aanvraag!$B$319</definedName>
    <definedName name="BerekeningBestaandeBrutoOppervlakte_fldLokalenLOGebouwcode3">aanvraag!$B$321</definedName>
    <definedName name="BerekeningFysischeNorm_fldAantelPersoneelsleden">aanvraag!$B$255</definedName>
    <definedName name="BerekeningFysischeNorm_fldHalveOpdracht">aanvraag!$B$255</definedName>
    <definedName name="BerekeningFysischeNorm_fldPiekbezetting">aanvraag!$B$251</definedName>
    <definedName name="BerekeningTotaleKostprijs_fldTotaleKostprijsAfbraakwerken">aanvraag!$Q$476</definedName>
    <definedName name="BerekeningTotaleKostprijs_fldTotaleKostprijsEersteUitrustingLokalenLO">aanvraag!$Q$494</definedName>
    <definedName name="BerekeningTotaleKostprijs_fldTotaleKostprijsEersteUitrustingOpenSpeelplaats">aanvraag!$Q$498</definedName>
    <definedName name="BerekeningTotaleKostprijs_fldTotaleKostprijsEersteUitrustingOverdekteSpeelplaats">aanvraag!$Q$496</definedName>
    <definedName name="BerekeningTotaleKostprijs_fldTotaleKostprijsEersteUitrustingSchoolgebouwen">aanvraag!$Q$492</definedName>
    <definedName name="fldOnvangstDatum">aanvraag!$AD$9</definedName>
    <definedName name="GegevensSubsidiewaarden_fldInstellingAdministratieveZetelGemeente">aanvraag!$V$159</definedName>
    <definedName name="GegevensSubsidiewaarden_fldInstellingAdministratieveZetelHuisnummer">aanvraag!$AM$157</definedName>
    <definedName name="GegevensSubsidiewaarden_fldInstellingAdministratieveZetelPostnummer">aanvraag!$Q$159</definedName>
    <definedName name="GegevensSubsidiewaarden_fldInstellingAdministratieveZetelStraat">aanvraag!$Q$157</definedName>
    <definedName name="GegevensSubsidiewaarden_fldInstellingBeschikbaarGebouwGemeente">aanvraag!$V$165</definedName>
    <definedName name="GegevensSubsidiewaarden_fldInstellingBeschikbaarGebouwHuisnummer">aanvraag!$AM$163</definedName>
    <definedName name="GegevensSubsidiewaarden_fldInstellingBeschikbaarGebouwPostnummer">aanvraag!$Q$165</definedName>
    <definedName name="GegevensSubsidiewaarden_fldInstellingBeschikbaarGebouwStraat">aanvraag!$Q$163</definedName>
    <definedName name="GegevensSubsidiewaarden_fldInstellingInrichtendeMachtOfSchoolbestuur">aanvraag!$Q$152</definedName>
    <definedName name="Ondertekening_fdlOndertekeningVoorEnAchternaam">aanvraag!$N$594</definedName>
    <definedName name="Ondertekening_fldDag">aanvraag!$Q$579:$R$579</definedName>
    <definedName name="Ondertekening_fldFunctie">aanvraag!$O$589</definedName>
    <definedName name="Ondertekening_fldHandtekening">aanvraag!$O$581</definedName>
    <definedName name="Ondertekening_fldJaar">aanvraag!$AB$579:$AE$579</definedName>
    <definedName name="Ondertekening_fldMaand">aanvraag!$W$579:$X$579</definedName>
    <definedName name="Ondertekening_fldNaam">aanvraag!$O$587</definedName>
    <definedName name="Ondertekening_fldOndertekeningHandtekening">aanvraag!$N$588</definedName>
    <definedName name="Ondertekening_fldOndertekeningsDatum">aanvraag!$P$586,aanvraag!$Q$586,aanvraag!$V$586,aanvraag!$W$586,aanvraag!$AA$586,aanvraag!$AB$586,aanvraag!$AC$586,aanvraag!$AD$586</definedName>
    <definedName name="Ontvangstdatum_fldOntvangstdatum">aanvraag!$AI$10</definedName>
    <definedName name="OppervlakteNieuwbouwEnKostprijs_fldBouwjaarLokalenLOGebouw1Aankoop">aanvraag!$S$371</definedName>
    <definedName name="OppervlakteNieuwbouwEnKostprijs_fldBouwjaarLokalenLOGebouw1Afbraak">aanvraag!$R$384</definedName>
    <definedName name="OppervlakteNieuwbouwEnKostprijs_fldBouwjaarLokalenTechnischeLokalenGebouw1Aankoop">aanvraag!$S$373</definedName>
    <definedName name="OppervlakteNieuwbouwEnKostprijs_fldBouwjaarSchoollokalenGebouw1Aankoop">aanvraag!$S$369</definedName>
    <definedName name="OppervlakteNieuwbouwEnKostprijs_fldBouwjaarSchoollokalenGebouw1Afbraak">aanvraag!$R$382</definedName>
    <definedName name="OppervlakteNieuwbouwEnKostprijs_fldBouwjaarTechnischeLokalenGebouw1Afbraak">aanvraag!$R$386</definedName>
    <definedName name="OppervlakteNieuwbouwEnKostprijs_fldBrutoOppFietsenbergplaatsAfbraak">aanvraag!$Q$417</definedName>
    <definedName name="OppervlakteNieuwbouwEnKostprijs_fldBrutoOppLokalenLOGebouw1Aankoop">aanvraag!$J$371</definedName>
    <definedName name="OppervlakteNieuwbouwEnKostprijs_fldBrutoOppLokalenLOGebouw1Afbraak">aanvraag!$I$384</definedName>
    <definedName name="OppervlakteNieuwbouwEnKostprijs_fldBrutoOppLokalenTechnischeLokalenGebouw1Aankoop">aanvraag!$J$373</definedName>
    <definedName name="OppervlakteNieuwbouwEnKostprijs_fldBrutoOppOpenSpeelplaatsAfbraak">aanvraag!$Q$415</definedName>
    <definedName name="OppervlakteNieuwbouwEnKostprijs_fldBrutoOppOverdekteSpeelplaatsAfbraak">aanvraag!$Q$413</definedName>
    <definedName name="OppervlakteNieuwbouwEnKostprijs_fldBrutoOppParkeerEnManoeuvreerruimteAfbraak">aanvraag!$Q$419</definedName>
    <definedName name="OppervlakteNieuwbouwEnKostprijs_fldBrutoOppSchoollokalenGebouw1Aankoop">aanvraag!$J$369</definedName>
    <definedName name="OppervlakteNieuwbouwEnKostprijs_fldBrutoOppSchoollokalenGebouw1Afbraak">aanvraag!$I$382</definedName>
    <definedName name="OppervlakteNieuwbouwEnKostprijs_fldBrutoOppTechnischeLokalenGebouw1Afbraak">aanvraag!$I$386</definedName>
    <definedName name="OppervlakteNieuwbouwEnKostprijs_fldKostprijsLokalenLOGebouw1Aankoop">aanvraag!$AH$371</definedName>
    <definedName name="OppervlakteNieuwbouwEnKostprijs_fldKostprijsSchoollokalenGebouw1Aankoop">aanvraag!$AH$369</definedName>
    <definedName name="OppervlakteNieuwbouwEnKostprijs_fldNieuwbouwGenormeerdeOmgevingBrutoOppM2Fietsenberging">aanvraag!$Q$404</definedName>
    <definedName name="OppervlakteNieuwbouwEnKostprijs_fldNieuwbouwGenormeerdeOmgevingBrutoOppM2OpenSpeelplaats2">aanvraag!$Q$402</definedName>
    <definedName name="OppervlakteNieuwbouwEnKostprijs_fldNieuwbouwGenormeerdeOmgevingBrutoOppM2OverdekteSpeelplaats2">aanvraag!$Q$400</definedName>
    <definedName name="OppervlakteNieuwbouwEnKostprijs_fldNieuwbouwGenormeerdeOmgevingBrutoOppM2ParkeerEnManoeuvreerruimte">aanvraag!$Q$406</definedName>
    <definedName name="OppervlakteNieuwbouwEnKostprijs_fldNieuwbouwGenormeerdeOmgevingKostprijsFietsenberging">aanvraag!$Z$404</definedName>
    <definedName name="OppervlakteNieuwbouwEnKostprijs_fldNieuwbouwGenormeerdeOmgevingKostprijsOpenSpeelplaats">aanvraag!$Z$402</definedName>
    <definedName name="OppervlakteNieuwbouwEnKostprijs_fldNieuwbouwGenormeerdeOmgevingKostprijsOpenSpeelplaats2">aanvraag!$Z$402</definedName>
    <definedName name="OppervlakteNieuwbouwEnKostprijs_fldNieuwbouwGenormeerdeOmgevingKostprijsOverdekteSpeelplaats2">aanvraag!$Z$400</definedName>
    <definedName name="OppervlakteNieuwbouwEnKostprijs_fldNieuwbouwGenormeerdeOmgevingKostprijsParkeerEnManoeuvreerruimte">aanvraag!$Z$406</definedName>
    <definedName name="OppervlakteVerbouwingswerkenEnKostprijs_fldKostprijsNietGenormeerdeOmgevingswerken">aanvraag!$B$466</definedName>
    <definedName name="OppervlakteVerbouwingswerkenEnKostprijs_fldVerbouwingswerkenBrutoOppM2LokalenLO">aanvraag!$Q$443</definedName>
    <definedName name="OppervlakteVerbouwingswerkenEnKostprijs_fldVerbouwingswerkenBrutoOppM2Schoolgebouwen">aanvraag!$Q$441</definedName>
    <definedName name="OppervlakteVerbouwingswerkenEnKostprijs_fldVerbouwingswerkenBrutoOppM2TechnischeLokalen">aanvraag!$Q$445</definedName>
    <definedName name="OppervlakteVerbouwingswerkenEnKostprijs_fldVerbouwingswerkenGenormeerdeOmgevingswerkenBrutoOppM2Fietsenberging">aanvraag!$Q$455</definedName>
    <definedName name="OppervlakteVerbouwingswerkenEnKostprijs_fldVerbouwingswerkenGenormeerdeOmgevingswerkenBrutoOppM2OpenSpeelplaats2">aanvraag!$Q$453</definedName>
    <definedName name="OppervlakteVerbouwingswerkenEnKostprijs_fldVerbouwingswerkenGenormeerdeOmgevingswerkenBrutoOppM2OverdekteSpeelplaats">aanvraag!$Q$451</definedName>
    <definedName name="OppervlakteVerbouwingswerkenEnKostprijs_fldVerbouwingswerkenGenormeerdeOmgevingswerkenBrutoOppM2ParkeerEnManoeuvreerruimte">aanvraag!$Q$457</definedName>
    <definedName name="OppervlakteVerbouwingswerkenEnKostprijs_fldVerbouwingswerkenGenormeerdeOmgevingswerkenKostprijsFietsenberging">aanvraag!$Z$455</definedName>
    <definedName name="OppervlakteVerbouwingswerkenEnKostprijs_fldVerbouwingswerkenGenormeerdeOmgevingswerkenKostprijsOpenSpeelplaats2">aanvraag!$Z$453</definedName>
    <definedName name="OppervlakteVerbouwingswerkenEnKostprijs_fldVerbouwingswerkenGenormeerdeOmgevingswerkenKostprijsOverdekteSpeelplaats2">aanvraag!$Z$451</definedName>
    <definedName name="OppervlakteVerbouwingswerkenEnKostprijs_fldVerbouwingswerkenGenormeerdeOmgevingswerkenKostprijsParkeerEnManoeuvreerruimte">aanvraag!$Z$457</definedName>
    <definedName name="OppervlakteVerbouwingswerkenEnKostprijs_fldVerbouwingswerkenKostprijsLokalenLO">aanvraag!$Z$443</definedName>
    <definedName name="OppervlakteVerbouwingswerkenEnKostprijs_fldVerbouwingswerkenKostprijsSchoolgebouwen">aanvraag!$Z$441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F293" i="1" l="1"/>
  <c r="AF291" i="1"/>
  <c r="AF289" i="1"/>
  <c r="AF287" i="1"/>
  <c r="AF285" i="1"/>
  <c r="AF283" i="1"/>
  <c r="AF281" i="1"/>
  <c r="AF279" i="1"/>
  <c r="AF277" i="1"/>
  <c r="AF275" i="1"/>
  <c r="AF273" i="1"/>
  <c r="AF271" i="1"/>
  <c r="Q478" i="1" l="1"/>
  <c r="Q487" i="1"/>
  <c r="Q482" i="1"/>
  <c r="Q480" i="1"/>
  <c r="Q424" i="1"/>
  <c r="Q490" i="1" l="1"/>
  <c r="Z445" i="1"/>
  <c r="AA484" i="1" s="1"/>
  <c r="Q500" i="1" l="1"/>
  <c r="Z373" i="1" l="1"/>
  <c r="Z371" i="1"/>
  <c r="Z369" i="1"/>
  <c r="AH373" i="1" l="1"/>
  <c r="X333" i="1"/>
  <c r="X331" i="1"/>
  <c r="AB321" i="1"/>
  <c r="AB319" i="1"/>
  <c r="AB317" i="1"/>
  <c r="X305" i="1"/>
  <c r="X303" i="1"/>
  <c r="AK308" i="1" l="1"/>
  <c r="AK335" i="1"/>
  <c r="P519" i="1"/>
  <c r="P517" i="1"/>
  <c r="Q430" i="1"/>
  <c r="W525" i="1" s="1"/>
  <c r="Q428" i="1"/>
  <c r="W523" i="1" s="1"/>
  <c r="Q426" i="1"/>
  <c r="Z386" i="1"/>
  <c r="J394" i="1" s="1"/>
  <c r="Z384" i="1"/>
  <c r="J392" i="1" s="1"/>
  <c r="Z382" i="1"/>
  <c r="J390" i="1" s="1"/>
  <c r="P525" i="1"/>
  <c r="P523" i="1"/>
  <c r="P521" i="1"/>
  <c r="W513" i="1" l="1"/>
  <c r="W515" i="1"/>
  <c r="AD525" i="1"/>
  <c r="W521" i="1"/>
  <c r="AD521" i="1" s="1"/>
  <c r="AD523" i="1"/>
  <c r="W519" i="1"/>
  <c r="AD519" i="1" s="1"/>
  <c r="W517" i="1"/>
  <c r="AD517" i="1" s="1"/>
  <c r="P515" i="1"/>
  <c r="P513" i="1"/>
  <c r="AD513" i="1" l="1"/>
  <c r="AD515" i="1"/>
</calcChain>
</file>

<file path=xl/sharedStrings.xml><?xml version="1.0" encoding="utf-8"?>
<sst xmlns="http://schemas.openxmlformats.org/spreadsheetml/2006/main" count="434" uniqueCount="221">
  <si>
    <t>Agentschap voor Infrastructuur in het Onderwijs</t>
  </si>
  <si>
    <t>www.agion.be</t>
  </si>
  <si>
    <t>ontvangstdatum</t>
  </si>
  <si>
    <t>Waarvoor dient dit formulier?</t>
  </si>
  <si>
    <t>Administratieve gegevens</t>
  </si>
  <si>
    <t>vrij gesubsidieerd onderwijs</t>
  </si>
  <si>
    <t>ja</t>
  </si>
  <si>
    <t>naam</t>
  </si>
  <si>
    <t>straat en nummer</t>
  </si>
  <si>
    <t>postnummer en gemeente</t>
  </si>
  <si>
    <t>telefoonnummer</t>
  </si>
  <si>
    <t>gsm-nummer</t>
  </si>
  <si>
    <t>e-mailadres</t>
  </si>
  <si>
    <t>Gegevens over de subsidievoorwaarden</t>
  </si>
  <si>
    <t>Aard van de aanvraag</t>
  </si>
  <si>
    <t>datum</t>
  </si>
  <si>
    <t>dag</t>
  </si>
  <si>
    <t>maand</t>
  </si>
  <si>
    <t>jaar</t>
  </si>
  <si>
    <t>handtekening</t>
  </si>
  <si>
    <t>Aan wie bezorgt u dit formulier?</t>
  </si>
  <si>
    <t>overdekte speelplaats</t>
  </si>
  <si>
    <t>parkeer- en manoeuvreerruimte</t>
  </si>
  <si>
    <t>Berekening van de bestaande bruto-oppervlakte</t>
  </si>
  <si>
    <t>bruto-oppervlakte</t>
  </si>
  <si>
    <t>bouwjaar</t>
  </si>
  <si>
    <t>in aanmerking te nemen bruto-oppervlakte</t>
  </si>
  <si>
    <t>Berekening van de totale kostprijs</t>
  </si>
  <si>
    <t>Hoe vult u dit formulier in?</t>
  </si>
  <si>
    <t>Ondertekening</t>
  </si>
  <si>
    <t>functie</t>
  </si>
  <si>
    <t>sectie</t>
  </si>
  <si>
    <t>m²</t>
  </si>
  <si>
    <t>stookplaats 1</t>
  </si>
  <si>
    <t>stookplaats 2</t>
  </si>
  <si>
    <t>hoogspanningscabine</t>
  </si>
  <si>
    <t>machinekamer</t>
  </si>
  <si>
    <t>opslagplaats brandstof</t>
  </si>
  <si>
    <t>andere technische lokalen</t>
  </si>
  <si>
    <t>som open en overdekte speelplaats</t>
  </si>
  <si>
    <t>schoolgebouwen</t>
  </si>
  <si>
    <t>technische lokalen</t>
  </si>
  <si>
    <t>kostprijs</t>
  </si>
  <si>
    <t>open speelplaats</t>
  </si>
  <si>
    <t>totaal</t>
  </si>
  <si>
    <t>afbraakwerken</t>
  </si>
  <si>
    <t>bestaande in aanmerking te nemen bruto-oppervlakte</t>
  </si>
  <si>
    <t>som van kolom 1 en 2</t>
  </si>
  <si>
    <t>administratieve zetel</t>
  </si>
  <si>
    <t>beschikbaar gebouw</t>
  </si>
  <si>
    <t>verbouwing schoolgebouwen</t>
  </si>
  <si>
    <t>verbouwing genormeerde omgevingswerken</t>
  </si>
  <si>
    <t>Antwerpen</t>
  </si>
  <si>
    <t>Brussels Hoofdstedelijk Gewest</t>
  </si>
  <si>
    <t>Limburg</t>
  </si>
  <si>
    <t>Oost-Vlaanderen</t>
  </si>
  <si>
    <t>Vlaams-Brabant</t>
  </si>
  <si>
    <t>West-Vlaanderen</t>
  </si>
  <si>
    <t>Waar kunt u terecht voor meer informatie?</t>
  </si>
  <si>
    <t>nee</t>
  </si>
  <si>
    <t>oppervlakte van de percelen</t>
  </si>
  <si>
    <t>Vul de gegevens van die instelling in.</t>
  </si>
  <si>
    <t>Vul het aantal personeelsleden in die minstens een halve opdracht vervullen.</t>
  </si>
  <si>
    <t xml:space="preserve"> </t>
  </si>
  <si>
    <t>Hier vindt u de bruto-oppervlakte van de schoolgebouwen die in aanmerking wordt genomen.</t>
  </si>
  <si>
    <t>Vul de bruto-oppervlakte in van de genormeerde omgeving die behouden wordt.</t>
  </si>
  <si>
    <t>fietsenbergplaats</t>
  </si>
  <si>
    <t>euro</t>
  </si>
  <si>
    <t>Bij te voegen bewijsstukken</t>
  </si>
  <si>
    <t>Kruis alle bewijsstukken aan die u bij dit formulier voegt.</t>
  </si>
  <si>
    <t>Vergelijkingstabel</t>
  </si>
  <si>
    <t>Vul de gegevens van de onderwijsinstelling in.</t>
  </si>
  <si>
    <t>Vul de kostprijs, exclusief btw, in van de niet-genormeerde omgevingswerken.</t>
  </si>
  <si>
    <t>Vul de bruto-oppervlakte en de kostprijs, exclusief btw, in van de genormeerde omgevingswerken.</t>
  </si>
  <si>
    <t>Vul de kostprijs van de afbraakwerken en de eerste uitrusting in.</t>
  </si>
  <si>
    <t>ca</t>
  </si>
  <si>
    <t>voor- en achternaam</t>
  </si>
  <si>
    <t>gemeentelijk onderwijs</t>
  </si>
  <si>
    <t>provinciaal onderwijs</t>
  </si>
  <si>
    <t>Vul de bruto-oppervlakte in van de  bestaande technische lokalen die behouden worden.</t>
  </si>
  <si>
    <t>ondernemingsnummer</t>
  </si>
  <si>
    <t>ha</t>
  </si>
  <si>
    <t>een bewijs van het aantal cursisten</t>
  </si>
  <si>
    <t>een bewijs van de samenstelling van het kaderpersoneel</t>
  </si>
  <si>
    <t>Vul de gegevens van de inrichtende macht in.</t>
  </si>
  <si>
    <t>Vul de kadastrale gegevens in van het aan te kopen gebouw.</t>
  </si>
  <si>
    <t>aard van het gebouw</t>
  </si>
  <si>
    <t>nummer(s)</t>
  </si>
  <si>
    <t>een korte beschrijving van de bestaande gebouwen</t>
  </si>
  <si>
    <t>de grondplannen van het aan te kopen gebouw</t>
  </si>
  <si>
    <t>een verklaring over de aanwending van delen van de infrastructuur voor niet-schoolse doeleinden</t>
  </si>
  <si>
    <t>bruto- oppervlakte aan te kopen gebouw</t>
  </si>
  <si>
    <t>Bent u de coördinerende inrichtende macht voor dit dossier?</t>
  </si>
  <si>
    <t>Vul de gegevens in van de contactpersoon bij de coördinerende inrichtende macht voor dit dossier.</t>
  </si>
  <si>
    <t>IBAN</t>
  </si>
  <si>
    <t>BIC</t>
  </si>
  <si>
    <t>Vul het ondernemingsnummer van de coördinerende inrichtende macht in.</t>
  </si>
  <si>
    <t>Zijn er onmiddellijk na de aankoop verbouwingswerken gepland aan het aangekochte gebouw?</t>
  </si>
  <si>
    <t>VIPA</t>
  </si>
  <si>
    <t>VGC</t>
  </si>
  <si>
    <t>schoollokalen</t>
  </si>
  <si>
    <t>Hier vindt u de bruto-oppervlakte van de gebouwen die in aanmerking wordt genomen.</t>
  </si>
  <si>
    <t>Hier vindt u de bruto-oppervlakte van de omgevingswerken die in aanmerking wordt genomen.</t>
  </si>
  <si>
    <t>Oppervlakte en kostprijs van de eventuele werken na aankoop</t>
  </si>
  <si>
    <t>eerste uitrusting schoolgebouwen</t>
  </si>
  <si>
    <t>eerste uitrusting overdekte speelplaats</t>
  </si>
  <si>
    <t>eerste uitrusting open speelplaats</t>
  </si>
  <si>
    <t>info@agion.be</t>
  </si>
  <si>
    <t>a</t>
  </si>
  <si>
    <t>verbouwing lokalen lo</t>
  </si>
  <si>
    <t>eerste uitrusting lokalen lo</t>
  </si>
  <si>
    <t>lokalen lo</t>
  </si>
  <si>
    <t>Hier vindt u de bruto-oppervlakte van de lokalen lo die in aanmerking wordt genomen.</t>
  </si>
  <si>
    <t>Vul de gegevens van de vestigingsplaats in die het aan te kopen gebouw zal gebruiken.</t>
  </si>
  <si>
    <t>Vul de gegevens in van de bankrekening van de coördinerende inrichtende macht waarop de subsidie in het kader van dit dossier overgeschreven moet worden.</t>
  </si>
  <si>
    <t>Heeft deze aanvraag betrekking op een aankoop via openbare verkoping?</t>
  </si>
  <si>
    <t>Beschrijf het aan te kopen gebouw en de eventuele werken die uitgevoerd zullen worden na de aankoop.</t>
  </si>
  <si>
    <t>Maakt deze aanvraag deel uit van een project in samenwerking met overheden of publieke 
actoren?</t>
  </si>
  <si>
    <t>Welke andere overheden kennen subsidies toe aan het project?</t>
  </si>
  <si>
    <t>andere instantie:</t>
  </si>
  <si>
    <t>Voeg bij dit formulier een gedetailleerd becijferd bestek van de werken na de aankoop van het gebouw.</t>
  </si>
  <si>
    <t>In de onderstaande tabel vindt u een overzicht van de bestaande bruto-oppervlakte en van de bruto-oppervlakte na de werken.</t>
  </si>
  <si>
    <t>een bewijs van het aantal lesuren-cursist</t>
  </si>
  <si>
    <t>de verkoopovereenkomst</t>
  </si>
  <si>
    <t>het kadastraal plan en de kadastrale legger</t>
  </si>
  <si>
    <t>het situeringsplan van het aan te kopen gebouw</t>
  </si>
  <si>
    <t>een kopie van de publicatie van de notariële aankondiging van de openbare verkoping</t>
  </si>
  <si>
    <t>een gedetailleerd becijferd bestek van de werken na de aankoop van het gebouw</t>
  </si>
  <si>
    <t>een beschrijving van de voorwaarden voor samenwerking met andere overheden en publieke actoren</t>
  </si>
  <si>
    <t>datum verkoopovereenkomst</t>
  </si>
  <si>
    <t>afdeling</t>
  </si>
  <si>
    <t>het bodemattest, afgeleverd door de bevoegde instantie</t>
  </si>
  <si>
    <t xml:space="preserve">een brief van de eigenaar of verkoper waarin hij aangeeft dat de huur- of erfpachtovereenkomst afloopt en dat de inrichtende macht de kans krijgt om het goed te kopen
</t>
  </si>
  <si>
    <t>Vul de administratieve gegevens in van het aan te kopen gebouw.</t>
  </si>
  <si>
    <t>Dient u deze subsidieaanvraag in via Katholiek Onderwijs Vlaanderen?</t>
  </si>
  <si>
    <t>Vul het aantal bijkomende plaatsen in dat wordt gecreëerd via dit infrastructuurproject.</t>
  </si>
  <si>
    <t>Vul het huidige aantal cursisten in van de vestigingsplaats waar de werken worden uitgevoerd op het 
ogenblik van de piekbezetting.</t>
  </si>
  <si>
    <t>Berekening van de fysische norm</t>
  </si>
  <si>
    <t xml:space="preserve">Uw aanvraag zal voorgelegd worden aan de Commissie van Deskundigen. Voeg daarvoor bij dit formulier een bewijs van het aantal cursisten, een bewijs van het aantal lesuren-cursist, een bewijs van de samenstelling van het kaderpersoneel, een overzicht van de studiegebieden, met opgave van het aantal lestijden per studiegebied, een overzicht van de dagelijkse bezetting van de lokalen (aantal cursisten in de voormiddag, namiddag en avond), waaruit het moment van piekbezetting kan worden afgeleid, en de bouwplannen.  </t>
  </si>
  <si>
    <t>De bruto-oppervlakte van een gebouw is het geheel van de bruto-oppervlakten van alle vloerniveaus. Meer informatie hierover vindt u op www.agion.be. Voeg de wijze van de berekening van de bruto-oppervlakte bij dit formulier.</t>
  </si>
  <si>
    <t>een overzicht van de studiegebieden, met opgave van het aantal lestijden per studiegebied</t>
  </si>
  <si>
    <t>een overzicht van de dagelijkse bezetting van de lokalen (aantal cursisten in de voormiddag, namiddag en avond), 
waaruit het moment van piekbezetting kan worden afgeleid</t>
  </si>
  <si>
    <t>de bouwplannen</t>
  </si>
  <si>
    <t xml:space="preserve">een gedetailleerde berekeningswijze van de bruto-oppervlakte
</t>
  </si>
  <si>
    <t>//////////////////////////////////////////////////////////////////////////////////////////////////////////////////////////////////////////////////////</t>
  </si>
  <si>
    <t>Afdeling Reguliere Financiering</t>
  </si>
  <si>
    <t>behandelende afdeling</t>
  </si>
  <si>
    <r>
      <rPr>
        <b/>
        <sz val="10"/>
        <rFont val="Calibri"/>
        <family val="2"/>
        <scheme val="minor"/>
      </rPr>
      <t xml:space="preserve">T </t>
    </r>
    <r>
      <rPr>
        <sz val="10"/>
        <rFont val="Calibri"/>
        <family val="2"/>
        <scheme val="minor"/>
      </rPr>
      <t xml:space="preserve"> 02 221 05 11 </t>
    </r>
  </si>
  <si>
    <t>_</t>
  </si>
  <si>
    <t>Op</t>
  </si>
  <si>
    <t>Bezorg zowel de Excelversie als een ingescande ondertekende versie.</t>
  </si>
  <si>
    <t>Koning Albert II-laan 15, 1210 BRUSSEL</t>
  </si>
  <si>
    <t>In te vullen door de</t>
  </si>
  <si>
    <r>
      <rPr>
        <i/>
        <sz val="10"/>
        <rFont val="Calibri"/>
        <family val="2"/>
        <scheme val="minor"/>
      </rPr>
      <t>Mail dit formulier met de bijbehorende bewijsstukken naar</t>
    </r>
    <r>
      <rPr>
        <i/>
        <sz val="10"/>
        <color theme="10"/>
        <rFont val="Calibri"/>
        <family val="2"/>
        <scheme val="minor"/>
      </rPr>
      <t xml:space="preserve"> </t>
    </r>
    <r>
      <rPr>
        <i/>
        <u/>
        <sz val="10"/>
        <color theme="10"/>
        <rFont val="Calibri"/>
        <family val="2"/>
        <scheme val="minor"/>
      </rPr>
      <t>rf@agion.be.</t>
    </r>
  </si>
  <si>
    <r>
      <t>ja.</t>
    </r>
    <r>
      <rPr>
        <i/>
        <sz val="10"/>
        <rFont val="Calibri"/>
        <family val="2"/>
        <scheme val="minor"/>
      </rPr>
      <t xml:space="preserve"> Ga naar vraag 10.</t>
    </r>
  </si>
  <si>
    <r>
      <t>ja.</t>
    </r>
    <r>
      <rPr>
        <i/>
        <sz val="10"/>
        <rFont val="Calibri"/>
        <family val="2"/>
        <scheme val="minor"/>
      </rPr>
      <t xml:space="preserve"> Ga naar vraag 11.</t>
    </r>
  </si>
  <si>
    <r>
      <t xml:space="preserve">nee. </t>
    </r>
    <r>
      <rPr>
        <i/>
        <sz val="10"/>
        <rFont val="Calibri"/>
        <family val="2"/>
        <scheme val="minor"/>
      </rPr>
      <t>U komt niet in aanmerking voor een subsidie.</t>
    </r>
  </si>
  <si>
    <r>
      <t xml:space="preserve">ja. </t>
    </r>
    <r>
      <rPr>
        <i/>
        <sz val="10"/>
        <rFont val="Calibri"/>
        <family val="2"/>
        <scheme val="minor"/>
      </rPr>
      <t xml:space="preserve">Voeg bij dit formulier een kopie van de publicatie van de notariële aankondiging van de openbare verkoping. </t>
    </r>
  </si>
  <si>
    <t>inrichtende macht of schoolbestuur</t>
  </si>
  <si>
    <t>Oppervlakte en kostprijs van het aan te kopen gebouw</t>
  </si>
  <si>
    <t>Niet-genormeerde omgevingswerken zijn afsluitingen, toegangswegen, groenaanleg en andere omgevingswerken.</t>
  </si>
  <si>
    <t>Oppervlakte en kostprijs van de niet-genormeerde omgevingswerken</t>
  </si>
  <si>
    <t xml:space="preserve">een overzicht van de uitgevoerde werken in de te verlaten school waarvoor AGION of een van zijn wettelijke voorgangers subsidies heeft verleend
</t>
  </si>
  <si>
    <t>een kopie van de huidige huur- of erfpachtovereenkomst voor de bestaande gebouwen</t>
  </si>
  <si>
    <t>Subsidieaanvraag voor de aankoop van een gebouw voor het volwassenenonderwijs</t>
  </si>
  <si>
    <t xml:space="preserve">nee </t>
  </si>
  <si>
    <t>agentschap Onroerend Erfgoed</t>
  </si>
  <si>
    <t>Kruis het antwoord aan of vul de grijze cel in. De witte cellen worden automatisch ingevuld op basis van de gegevens die u bij andere vragen hebt ingevuld.</t>
  </si>
  <si>
    <t xml:space="preserve">vindt u meer informatie over de subsidievoorwaarden, de regelgeving en de terminologie </t>
  </si>
  <si>
    <t xml:space="preserve">die in dit formulier gebruikt wordt. </t>
  </si>
  <si>
    <t>Tot welk onderwijsnet behoort de vestigingsplaats?</t>
  </si>
  <si>
    <t>In welke provincie ligt de vestigingsplaats?</t>
  </si>
  <si>
    <t>instellings- 
en vestigingsplaatsnummer</t>
  </si>
  <si>
    <t>Dient u deze subsidieaanvraag samen met een andere inrichtende macht in?</t>
  </si>
  <si>
    <t>AGION beschouwt de coördinerende inrichtende macht als eerste aanspreekpunt voor dit dossier. Als u met een andere inrichtende macht een dossier indient, fungeert een van de twee inrichtende machten als coördinerende inrichtende macht.</t>
  </si>
  <si>
    <r>
      <t xml:space="preserve">ja. </t>
    </r>
    <r>
      <rPr>
        <b/>
        <sz val="10"/>
        <rFont val="Calibri"/>
        <family val="2"/>
        <scheme val="minor"/>
      </rPr>
      <t>Vul het instellings- en vestigingsplaatsnummer in van die instelling.</t>
    </r>
  </si>
  <si>
    <t>Geef daarbij aan dat ze passen in een langetermijnvisie.</t>
  </si>
  <si>
    <t>OVAM</t>
  </si>
  <si>
    <t>gebouwcode</t>
  </si>
  <si>
    <t>gebouw-
code</t>
  </si>
  <si>
    <t>gesubsidieerd door AGION</t>
  </si>
  <si>
    <t>Vul de bruto-oppervlakte en het bouwjaar in van de lokalen voor lichamelijke opvoeding (lo).</t>
  </si>
  <si>
    <r>
      <rPr>
        <b/>
        <sz val="10"/>
        <rFont val="Calibri"/>
        <family val="2"/>
        <scheme val="minor"/>
      </rPr>
      <t xml:space="preserve">Vul voor elk lokaal voor lichamelijke opvoeding de bruto-oppervlakte in die wordt afgebroken of die aan de bestemming onttrokken wordt.                                     </t>
    </r>
    <r>
      <rPr>
        <i/>
        <sz val="10"/>
        <rFont val="Calibri"/>
        <family val="2"/>
        <scheme val="minor"/>
      </rPr>
      <t xml:space="preserve">                                                                                                                                   
Kruis bij elk gebouw aan of AGION in het verleden subsidies heeft verleend voor de aankoop ervan of voor werken eraan.</t>
    </r>
  </si>
  <si>
    <t>De totale kostprijs van de verbouwingswerken, inclusief de kostprijs van de technische lokalen, vult u in bij:
- 'schoolgebouwen' als uw project alleen betrekking heeft op schoolgebouwen;
- 'lokalen lo' als uw project alleen betrekking heeft op lokalen lo.
Als uw project zowel op schoolgebouwen als op lokalen lo betrekking heeft, verdeelt u de totale kostprijs over schoolgebouwen en lokalen lo. Voor de technische lokalen hoeft u dus geen aparte kostprijs in te vullen. Die wordt automatisch berekend op basis van de oppervlakte die u invult voor de technische lokalen.</t>
  </si>
  <si>
    <t>Alleen leden van de inrichtende macht of gemandateerden kunnen dit formulier ondertekenen.</t>
  </si>
  <si>
    <t>Met dit formulier vraagt de inrichtende macht van de school, per vestigingsplaats, subsidies aan voor de aankoop van een gebouw voor het volwassenenonderwijs. Als er na de aankoop werken uitgevoerd moeten worden, geeft u dat al aan in dit formulier. Om een subsidie aan te vragen voor die werken, dient u een apart formulier in. U volgt daarbij de standaardprocedure voor de aanvraag van een subsidie voor infrastructuurwerken.</t>
  </si>
  <si>
    <t>Voeg de volgende documenten bij dit formulier: de verkoopovereenkomst, het kadastraal plan en de kadastrale legger, het bodemattest, een korte beschrijving van de bestaande gebouwen, het situeringsplan van het aan te kopen gebouw en de grondplannen van het aan te kopen gebouw.</t>
  </si>
  <si>
    <r>
      <t>nee.</t>
    </r>
    <r>
      <rPr>
        <i/>
        <sz val="10"/>
        <rFont val="Calibri"/>
        <family val="2"/>
        <scheme val="minor"/>
      </rPr>
      <t xml:space="preserve"> Ga naar vraag 14.</t>
    </r>
  </si>
  <si>
    <t>Dient u deze subsidieaanvraag in samen met een andere onderwijsinstelling (die al dan niet onder de bevoegdheden van dezelfde inrichtende macht vallen)?</t>
  </si>
  <si>
    <r>
      <t xml:space="preserve">ja. </t>
    </r>
    <r>
      <rPr>
        <b/>
        <sz val="10"/>
        <rFont val="Calibri"/>
        <family val="2"/>
        <scheme val="minor"/>
      </rPr>
      <t>Wat is de voorziene startdatum voor de uitvoering van de werken?</t>
    </r>
  </si>
  <si>
    <t>Motiveer de noodzaak van de aankoop en de eventuele werken die uitgevoerd zullen worden na de aankoop.</t>
  </si>
  <si>
    <r>
      <t>ja.</t>
    </r>
    <r>
      <rPr>
        <i/>
        <sz val="10"/>
        <rFont val="Calibri"/>
        <family val="2"/>
        <scheme val="minor"/>
      </rPr>
      <t xml:space="preserve"> Voeg bij dit formulier een beschrijving van de samenwerkingsvoorwaarden. Ga naar vraag 22.</t>
    </r>
  </si>
  <si>
    <r>
      <t xml:space="preserve">nee. </t>
    </r>
    <r>
      <rPr>
        <i/>
        <sz val="10"/>
        <rFont val="Calibri"/>
        <family val="2"/>
        <scheme val="minor"/>
      </rPr>
      <t>Ga naar vraag 23.</t>
    </r>
  </si>
  <si>
    <t>Worden er voor deze vestigingsplaats bijkomend plaatsen gecreëerd via dit infrastructuurproject, ten opzichte van het aantal cursisten dat momenteel op deze vestigingsplaats is ingeschreven?</t>
  </si>
  <si>
    <r>
      <t>ja.</t>
    </r>
    <r>
      <rPr>
        <i/>
        <sz val="10"/>
        <rFont val="Calibri"/>
        <family val="2"/>
        <scheme val="minor"/>
      </rPr>
      <t>Ga naar vraag 24.</t>
    </r>
  </si>
  <si>
    <r>
      <t xml:space="preserve">nee. </t>
    </r>
    <r>
      <rPr>
        <i/>
        <sz val="10"/>
        <rFont val="Calibri"/>
        <family val="2"/>
        <scheme val="minor"/>
      </rPr>
      <t>Ga naar vraag 25.</t>
    </r>
  </si>
  <si>
    <t>Hoeveel cursisten zullen de nieuwe of vernieuwde infrastructuur gebruiken?</t>
  </si>
  <si>
    <t>cursisten</t>
  </si>
  <si>
    <t>Vul de gebouwcode, de bruto-oppervlakte en het bouwjaar in van de bestaande schoolgebouwen, met uitsluiting van de lokalen voor lichamelijke opvoeding en de technische lokalen.</t>
  </si>
  <si>
    <t>De totale kostprijs van het aan te kopen gebouw, inclusief de kostprijs van de technische lokalen, vult u in bij:
- 'schoolgebouwen' als uw project alleen betrekking heeft op schoolgebouwen;
- 'lokalen lo' als uw project alleen betrekking heeft op lokalen lo.
Als uw project zowel op schoolgebouwen als op lokalen lo betrekking heeft, verdeelt u de totale kostprijs over schoolgebouwen en lokalen lo. Voor de technische lokalen hoeft u dus geen aparte kostprijs in te vullen. Die wordt automatisch berekend op basis van de oppervlakte die u invult voor de technische lokalen.</t>
  </si>
  <si>
    <t>Alleen als u bij vraag 30 of 41 een bruto-oppervlakte hebt ingevuld voor een schoolgebouw of een lokaal lo dat volledig of gedeeltelijk afgebroken zal worden, vult u de kostprijs van de afbraakwerken in.
Op basis van de gegevens die u hebt ingevuld bij vraag 37 tot en met 45 en de kostprijs van de afbraakwerken en de eerste uitrusting die u invult, zal de totale kostprijs van uw  project automatisch berekend worden.</t>
  </si>
  <si>
    <t>Als u schoolgebouwen, of een deel ervan, afbreekt of aan de bestemming onttrekt, vul dan voor elk gebouw de gebouwcode en de bruto-oppervlakte in die wordt afgebroken of die aan de bestemming wordt onttrokken.</t>
  </si>
  <si>
    <t>Voldoen uw instelling en de vestiging die het gebouw zal gebruiken, aan de criteria van rationalisatie en programmatie?</t>
  </si>
  <si>
    <t>In vraag 19 specificeert u de werken die na de aankoop uitgevoerd zullen worden.  Om een subsidie aan te vragen voor die werken, dient u een apart formulier in. U volgt daarbij de standaardprocedure voor de aanvraag van een subsidie voor infrastructuurwerken.</t>
  </si>
  <si>
    <t xml:space="preserve">Met de gebouwcode bedoelen we de wijze waarop de gebouwen binnen de school worden aangeduid, bijvoorbeeld blok A, G17. Als de gebouwen in de school geen code of letter hebben, vult u gebouw 1, gebouw 2 ... in. </t>
  </si>
  <si>
    <r>
      <rPr>
        <b/>
        <sz val="10"/>
        <rFont val="Calibri"/>
        <family val="2"/>
        <scheme val="minor"/>
      </rPr>
      <t xml:space="preserve">Als u schoolgebouwen, of een deel ervan, afbreekt of aan de bestemming onttrekt, vul dan voor elk gebouw het bouwjaar en de bruto-oppervlakte in die wordt afgebroken of die aan de bestemming onttrokken wordt. 
</t>
    </r>
    <r>
      <rPr>
        <i/>
        <sz val="10"/>
        <rFont val="Calibri"/>
        <family val="2"/>
        <scheme val="minor"/>
      </rPr>
      <t>Kruis bij elk gebouw aan of AGION in het verleden subsidies heeft verleend voor de aankoop ervan of voor werken eraan.</t>
    </r>
  </si>
  <si>
    <t xml:space="preserve">Met de gebouwcode bedoelen we de wijze waarop de gebouwen binnen de school worden aangeduid, bijvoorbeeld blok A, G17. Als de gebouwen in de school geen code of letter hebben, vult u gebouw 1, gebouw 2 ... in.  </t>
  </si>
  <si>
    <t xml:space="preserve">Vul de kostprijs en de bruto-oppervlakte in. </t>
  </si>
  <si>
    <t xml:space="preserve">Als u omgevingswerken, of een deel ervan, afbreekt vul dan voor elk onderdeel de bruto-oppervlakte in die wordt afgebroken of die aan de bestemming onttrokken wordt. </t>
  </si>
  <si>
    <t>Vul de kostprijs en de bruto-oppervlakte in.</t>
  </si>
  <si>
    <t>Verzamel de bewijsstukken die u voor de beantwoording van vraag 8, 17, 21, 26, 28 en 46 bij dit formulier moet voegen.</t>
  </si>
  <si>
    <t xml:space="preserve">Geef dit formulier de  volgende gestructureerde naam: Aanvraag_Aankoop_NaamSchool. 
Hou de naam van de school zo kort mogelijk. </t>
  </si>
  <si>
    <t>lokale lo</t>
  </si>
  <si>
    <t>kostprijs aan te kopen gebouw</t>
  </si>
  <si>
    <t>waarvan technische lokalen</t>
  </si>
  <si>
    <t xml:space="preserve"> niet-genormeerde omgevingswerken</t>
  </si>
  <si>
    <t>Vul de onderstaande verklaring in. 
Ik bevestig dat alle gegevens in dit formulier naar waarheid ingevuld zijn.</t>
  </si>
  <si>
    <t>curstisten</t>
  </si>
  <si>
    <t>personeelsleden</t>
  </si>
  <si>
    <t>bijkomende plaatsen</t>
  </si>
  <si>
    <t>AGION-5712 - 20200110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</si>
</sst>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
    <numFmt numFmtId="165" formatCode="###\ ###\ ##0"/>
    <numFmt numFmtId="166" formatCode="###\ ##0"/>
    <numFmt numFmtId="167" formatCode="###\ ###\ ##0.00"/>
    <numFmt numFmtId="168" formatCode="d/mm/yyyy;@"/>
  </numFmts>
  <fonts count="24" x14ac:knownFonts="1">
    <font>
      <sz val="10"/>
      <name val="Arial"/>
    </font>
    <font>
      <sz val="8"/>
      <name val="Arial"/>
      <family val="2"/>
    </font>
    <font>
      <sz val="10"/>
      <name val="Arial"/>
      <family val="2"/>
    </font>
    <font>
      <u/>
      <sz val="10"/>
      <color theme="10"/>
      <name val="Arial"/>
      <family val="2"/>
    </font>
    <font>
      <u/>
      <sz val="10"/>
      <color theme="10"/>
      <name val="Arial"/>
      <family val="2"/>
    </font>
    <font>
      <b/>
      <sz val="11"/>
      <name val="Calibri"/>
      <family val="2"/>
      <scheme val="minor"/>
    </font>
    <font>
      <b/>
      <sz val="18"/>
      <name val="Calibri"/>
      <family val="2"/>
      <scheme val="minor"/>
    </font>
    <font>
      <sz val="6"/>
      <name val="Calibri"/>
      <family val="2"/>
      <scheme val="minor"/>
    </font>
    <font>
      <sz val="10"/>
      <name val="Calibri"/>
      <family val="2"/>
      <scheme val="minor"/>
    </font>
    <font>
      <sz val="8"/>
      <name val="Calibri"/>
      <family val="2"/>
      <scheme val="minor"/>
    </font>
    <font>
      <i/>
      <sz val="8"/>
      <name val="Calibri"/>
      <family val="2"/>
      <scheme val="minor"/>
    </font>
    <font>
      <b/>
      <sz val="8"/>
      <name val="Calibri"/>
      <family val="2"/>
      <scheme val="minor"/>
    </font>
    <font>
      <i/>
      <sz val="10"/>
      <name val="Calibri"/>
      <family val="2"/>
      <scheme val="minor"/>
    </font>
    <font>
      <b/>
      <sz val="10"/>
      <name val="Calibri"/>
      <family val="2"/>
      <scheme val="minor"/>
    </font>
    <font>
      <u/>
      <sz val="10"/>
      <color theme="10"/>
      <name val="Calibri"/>
      <family val="2"/>
      <scheme val="minor"/>
    </font>
    <font>
      <b/>
      <sz val="12"/>
      <color indexed="9"/>
      <name val="Calibri"/>
      <family val="2"/>
      <scheme val="minor"/>
    </font>
    <font>
      <sz val="12"/>
      <name val="Calibri"/>
      <family val="2"/>
      <scheme val="minor"/>
    </font>
    <font>
      <i/>
      <u/>
      <sz val="10"/>
      <color theme="10"/>
      <name val="Calibri"/>
      <family val="2"/>
      <scheme val="minor"/>
    </font>
    <font>
      <i/>
      <sz val="10"/>
      <color theme="10"/>
      <name val="Calibri"/>
      <family val="2"/>
      <scheme val="minor"/>
    </font>
    <font>
      <b/>
      <i/>
      <sz val="10"/>
      <name val="Calibri"/>
      <family val="2"/>
      <scheme val="minor"/>
    </font>
    <font>
      <b/>
      <sz val="10"/>
      <color indexed="9"/>
      <name val="Calibri"/>
      <family val="2"/>
      <scheme val="minor"/>
    </font>
    <font>
      <sz val="10"/>
      <color rgb="FFFF0000"/>
      <name val="Calibri"/>
      <family val="2"/>
      <scheme val="minor"/>
    </font>
    <font>
      <sz val="10"/>
      <color theme="1"/>
      <name val="Calibri"/>
      <family val="2"/>
      <scheme val="minor"/>
    </font>
    <font>
      <i/>
      <sz val="10"/>
      <color theme="1"/>
      <name val="Calibri"/>
      <family val="2"/>
      <scheme val="minor"/>
    </font>
  </fonts>
  <fills count="6">
    <fill>
      <patternFill patternType="none"/>
    </fill>
    <fill>
      <patternFill patternType="gray125"/>
    </fill>
    <fill>
      <patternFill patternType="solid">
        <fgColor indexed="22"/>
        <bgColor indexed="64"/>
      </patternFill>
    </fill>
    <fill>
      <patternFill patternType="solid">
        <fgColor indexed="23"/>
        <bgColor indexed="64"/>
      </patternFill>
    </fill>
    <fill>
      <patternFill patternType="solid">
        <fgColor theme="0" tint="-0.249977111117893"/>
        <bgColor indexed="64"/>
      </patternFill>
    </fill>
    <fill>
      <patternFill patternType="solid">
        <fgColor theme="0" tint="-0.24994659260841701"/>
        <bgColor indexed="64"/>
      </patternFill>
    </fill>
  </fills>
  <borders count="15">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ck">
        <color indexed="64"/>
      </right>
      <top style="thin">
        <color indexed="64"/>
      </top>
      <bottom style="thin">
        <color indexed="64"/>
      </bottom>
      <diagonal/>
    </border>
  </borders>
  <cellStyleXfs count="8">
    <xf numFmtId="0" fontId="0" fillId="0" borderId="0"/>
    <xf numFmtId="0" fontId="3"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2" fillId="0" borderId="0"/>
    <xf numFmtId="0" fontId="2" fillId="0" borderId="0"/>
    <xf numFmtId="0" fontId="3" fillId="0" borderId="0" applyNumberFormat="0" applyFill="0" applyBorder="0" applyAlignment="0" applyProtection="0">
      <alignment vertical="top"/>
      <protection locked="0"/>
    </xf>
    <xf numFmtId="0" fontId="2" fillId="0" borderId="0"/>
  </cellStyleXfs>
  <cellXfs count="332">
    <xf numFmtId="0" fontId="0" fillId="0" borderId="0" xfId="0"/>
    <xf numFmtId="0" fontId="5" fillId="0" borderId="0" xfId="0" applyFont="1" applyAlignment="1">
      <alignment vertical="center"/>
    </xf>
    <xf numFmtId="0" fontId="8" fillId="0" borderId="0" xfId="0" applyFont="1" applyAlignment="1">
      <alignment vertical="center"/>
    </xf>
    <xf numFmtId="0" fontId="8" fillId="0" borderId="0" xfId="0" applyFont="1" applyAlignment="1"/>
    <xf numFmtId="0" fontId="9" fillId="0" borderId="0" xfId="0" applyFont="1" applyAlignment="1">
      <alignment horizontal="center" vertical="top"/>
    </xf>
    <xf numFmtId="0" fontId="8" fillId="0" borderId="0" xfId="0" applyFont="1" applyBorder="1" applyAlignment="1">
      <alignment vertical="center"/>
    </xf>
    <xf numFmtId="0" fontId="10" fillId="0" borderId="0" xfId="0" applyFont="1" applyAlignment="1">
      <alignment vertical="center" wrapText="1"/>
    </xf>
    <xf numFmtId="0" fontId="5" fillId="0" borderId="0" xfId="0" applyFont="1" applyAlignment="1">
      <alignment vertical="top"/>
    </xf>
    <xf numFmtId="0" fontId="8" fillId="0" borderId="0" xfId="0" applyFont="1" applyFill="1" applyAlignment="1">
      <alignment vertical="top"/>
    </xf>
    <xf numFmtId="0" fontId="8" fillId="0" borderId="0" xfId="0" applyFont="1" applyAlignment="1">
      <alignment vertical="top"/>
    </xf>
    <xf numFmtId="0" fontId="8" fillId="0" borderId="0" xfId="0" applyFont="1" applyFill="1" applyBorder="1" applyAlignment="1">
      <alignment vertical="center"/>
    </xf>
    <xf numFmtId="0" fontId="8" fillId="4" borderId="2" xfId="0" applyFont="1" applyFill="1" applyBorder="1" applyAlignment="1" applyProtection="1">
      <alignment vertical="center"/>
      <protection locked="0"/>
    </xf>
    <xf numFmtId="0" fontId="8" fillId="4" borderId="14" xfId="0" applyFont="1" applyFill="1" applyBorder="1" applyAlignment="1" applyProtection="1">
      <alignment vertical="center"/>
      <protection locked="0"/>
    </xf>
    <xf numFmtId="1" fontId="8" fillId="2" borderId="2" xfId="0" applyNumberFormat="1" applyFont="1" applyFill="1" applyBorder="1" applyAlignment="1" applyProtection="1">
      <alignment horizontal="center" vertical="center"/>
      <protection locked="0"/>
    </xf>
    <xf numFmtId="0" fontId="13" fillId="0" borderId="0" xfId="0" applyFont="1" applyAlignment="1">
      <alignment vertical="center" wrapText="1"/>
    </xf>
    <xf numFmtId="0" fontId="12" fillId="0" borderId="0" xfId="0" applyFont="1" applyAlignment="1">
      <alignment horizontal="justify" vertical="center" wrapText="1"/>
    </xf>
    <xf numFmtId="0" fontId="12" fillId="0" borderId="0" xfId="0" applyFont="1" applyAlignment="1">
      <alignment vertical="center"/>
    </xf>
    <xf numFmtId="0" fontId="13" fillId="0" borderId="0" xfId="0" applyFont="1" applyAlignment="1">
      <alignment vertical="center"/>
    </xf>
    <xf numFmtId="0" fontId="8" fillId="0" borderId="0" xfId="0" applyFont="1" applyAlignment="1">
      <alignment horizontal="right" vertical="center"/>
    </xf>
    <xf numFmtId="0" fontId="14" fillId="0" borderId="0" xfId="1" applyFont="1" applyBorder="1" applyAlignment="1" applyProtection="1">
      <alignment vertical="center"/>
    </xf>
    <xf numFmtId="0" fontId="8" fillId="0" borderId="0" xfId="0" applyFont="1" applyAlignment="1">
      <alignment horizontal="justify" vertical="center"/>
    </xf>
    <xf numFmtId="0" fontId="8" fillId="0" borderId="0" xfId="0" applyFont="1" applyAlignment="1">
      <alignment horizontal="left" vertical="center"/>
    </xf>
    <xf numFmtId="0" fontId="8" fillId="0" borderId="0" xfId="0" applyFont="1" applyAlignment="1">
      <alignment vertical="center"/>
    </xf>
    <xf numFmtId="0" fontId="8" fillId="0" borderId="0" xfId="0" applyFont="1" applyAlignment="1">
      <alignment vertical="center" wrapText="1"/>
    </xf>
    <xf numFmtId="0" fontId="8" fillId="0" borderId="0" xfId="0" applyFont="1" applyAlignment="1">
      <alignment horizontal="center" vertical="center"/>
    </xf>
    <xf numFmtId="0" fontId="8" fillId="0" borderId="0" xfId="0" applyFont="1" applyFill="1" applyAlignment="1">
      <alignment vertical="center"/>
    </xf>
    <xf numFmtId="0" fontId="8" fillId="0" borderId="0" xfId="0" applyFont="1" applyAlignment="1">
      <alignment vertical="center"/>
    </xf>
    <xf numFmtId="0" fontId="8" fillId="0" borderId="0" xfId="0" applyFont="1" applyFill="1" applyAlignment="1">
      <alignment vertical="center"/>
    </xf>
    <xf numFmtId="0" fontId="8" fillId="0" borderId="0" xfId="0" applyFont="1"/>
    <xf numFmtId="0" fontId="13" fillId="0" borderId="0" xfId="0" applyFont="1" applyAlignment="1">
      <alignment vertical="center"/>
    </xf>
    <xf numFmtId="0" fontId="13" fillId="0" borderId="0" xfId="0" applyFont="1" applyAlignment="1">
      <alignment vertical="top"/>
    </xf>
    <xf numFmtId="0" fontId="12" fillId="0" borderId="0" xfId="0" applyFont="1" applyAlignment="1">
      <alignment horizontal="justify" vertical="center"/>
    </xf>
    <xf numFmtId="0" fontId="13" fillId="0" borderId="0" xfId="0" applyFont="1" applyAlignment="1">
      <alignment horizontal="right" vertical="top"/>
    </xf>
    <xf numFmtId="0" fontId="13" fillId="0" borderId="0" xfId="0" applyFont="1" applyFill="1" applyAlignment="1">
      <alignment vertical="top"/>
    </xf>
    <xf numFmtId="0" fontId="8" fillId="0" borderId="0" xfId="0" applyFont="1" applyFill="1" applyAlignment="1">
      <alignment horizontal="right" vertical="center"/>
    </xf>
    <xf numFmtId="0" fontId="8" fillId="0" borderId="13" xfId="0" applyFont="1" applyBorder="1" applyAlignment="1" applyProtection="1">
      <alignment vertical="top"/>
      <protection locked="0"/>
    </xf>
    <xf numFmtId="0" fontId="8" fillId="0" borderId="0" xfId="0" applyFont="1" applyBorder="1" applyAlignment="1">
      <alignment horizontal="right" vertical="center"/>
    </xf>
    <xf numFmtId="0" fontId="8" fillId="0" borderId="0" xfId="0" applyFont="1" applyFill="1" applyBorder="1" applyAlignment="1" applyProtection="1">
      <alignment horizontal="left" vertical="center" wrapText="1"/>
      <protection locked="0"/>
    </xf>
    <xf numFmtId="0" fontId="8" fillId="0" borderId="0" xfId="0" applyFont="1" applyBorder="1" applyAlignment="1" applyProtection="1">
      <alignment horizontal="left" vertical="center"/>
      <protection locked="0"/>
    </xf>
    <xf numFmtId="0" fontId="8" fillId="2" borderId="2"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left" vertical="center"/>
      <protection locked="0"/>
    </xf>
    <xf numFmtId="0" fontId="8" fillId="0" borderId="1" xfId="0" applyFont="1" applyBorder="1" applyAlignment="1">
      <alignment vertical="center"/>
    </xf>
    <xf numFmtId="0" fontId="8" fillId="0" borderId="0" xfId="0" applyFont="1" applyBorder="1" applyAlignment="1" applyProtection="1">
      <alignment vertical="center"/>
      <protection locked="0"/>
    </xf>
    <xf numFmtId="0" fontId="13" fillId="0" borderId="0" xfId="0" applyFont="1" applyFill="1" applyAlignment="1">
      <alignment horizontal="right" vertical="top"/>
    </xf>
    <xf numFmtId="0" fontId="13" fillId="0" borderId="0" xfId="0" applyFont="1" applyFill="1" applyAlignment="1">
      <alignment vertical="center"/>
    </xf>
    <xf numFmtId="0" fontId="8" fillId="0" borderId="13" xfId="0" applyFont="1" applyBorder="1" applyAlignment="1" applyProtection="1">
      <alignment vertical="center"/>
      <protection locked="0"/>
    </xf>
    <xf numFmtId="1" fontId="8" fillId="2" borderId="2" xfId="0" applyNumberFormat="1" applyFont="1" applyFill="1" applyBorder="1" applyAlignment="1" applyProtection="1">
      <alignment vertical="center"/>
      <protection locked="0"/>
    </xf>
    <xf numFmtId="1" fontId="8" fillId="0" borderId="0" xfId="0" applyNumberFormat="1"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12" fillId="0" borderId="0" xfId="0" applyFont="1" applyAlignment="1">
      <alignment horizontal="left" vertical="center" wrapText="1"/>
    </xf>
    <xf numFmtId="166" fontId="8" fillId="0" borderId="0" xfId="0" applyNumberFormat="1" applyFont="1" applyFill="1" applyBorder="1" applyAlignment="1" applyProtection="1">
      <alignment vertical="center"/>
      <protection locked="0"/>
    </xf>
    <xf numFmtId="0" fontId="8" fillId="0" borderId="0" xfId="0" applyFont="1" applyFill="1" applyBorder="1" applyAlignment="1">
      <alignment vertical="center"/>
    </xf>
    <xf numFmtId="0" fontId="13" fillId="0" borderId="0" xfId="0" applyFont="1" applyFill="1" applyBorder="1" applyAlignment="1">
      <alignment vertical="top"/>
    </xf>
    <xf numFmtId="2" fontId="8" fillId="0" borderId="0" xfId="0" applyNumberFormat="1" applyFont="1" applyFill="1" applyBorder="1" applyAlignment="1">
      <alignment vertical="center"/>
    </xf>
    <xf numFmtId="164" fontId="8" fillId="0" borderId="0" xfId="0" applyNumberFormat="1" applyFont="1" applyFill="1" applyBorder="1" applyAlignment="1">
      <alignment vertical="center"/>
    </xf>
    <xf numFmtId="165" fontId="8" fillId="0" borderId="0" xfId="0" applyNumberFormat="1" applyFont="1" applyFill="1" applyBorder="1" applyAlignment="1" applyProtection="1">
      <alignment vertical="center"/>
      <protection locked="0"/>
    </xf>
    <xf numFmtId="164" fontId="8" fillId="0" borderId="0" xfId="0" applyNumberFormat="1" applyFont="1" applyFill="1" applyBorder="1" applyAlignment="1" applyProtection="1">
      <alignment vertical="center"/>
      <protection locked="0"/>
    </xf>
    <xf numFmtId="165" fontId="8" fillId="0" borderId="0" xfId="0" applyNumberFormat="1" applyFont="1" applyFill="1" applyBorder="1" applyAlignment="1">
      <alignment vertical="center"/>
    </xf>
    <xf numFmtId="0" fontId="8" fillId="0" borderId="0" xfId="0" applyFont="1" applyBorder="1" applyAlignment="1">
      <alignment vertical="center"/>
    </xf>
    <xf numFmtId="167" fontId="8" fillId="0" borderId="0" xfId="0" applyNumberFormat="1" applyFont="1" applyFill="1" applyBorder="1" applyAlignment="1" applyProtection="1">
      <alignment vertical="center"/>
      <protection locked="0"/>
    </xf>
    <xf numFmtId="0" fontId="13" fillId="0" borderId="0" xfId="0" applyFont="1" applyBorder="1" applyAlignment="1">
      <alignment vertical="center" wrapText="1"/>
    </xf>
    <xf numFmtId="0" fontId="8" fillId="0" borderId="0" xfId="0" applyFont="1" applyFill="1" applyAlignment="1">
      <alignment horizontal="center" vertical="center"/>
    </xf>
    <xf numFmtId="0" fontId="8" fillId="0" borderId="0" xfId="0" applyFont="1" applyFill="1" applyBorder="1" applyAlignment="1">
      <alignment horizontal="center" vertical="center"/>
    </xf>
    <xf numFmtId="0" fontId="13" fillId="0" borderId="0" xfId="0" applyFont="1" applyAlignment="1">
      <alignment horizontal="center" vertical="center"/>
    </xf>
    <xf numFmtId="0" fontId="20" fillId="0" borderId="0" xfId="0" applyFont="1" applyFill="1" applyAlignment="1">
      <alignment vertical="center"/>
    </xf>
    <xf numFmtId="0" fontId="3" fillId="0" borderId="0" xfId="1" applyFont="1" applyAlignment="1" applyProtection="1">
      <alignment horizontal="justify" vertical="center" wrapText="1"/>
    </xf>
    <xf numFmtId="1" fontId="8" fillId="0" borderId="0" xfId="0" applyNumberFormat="1" applyFont="1" applyFill="1" applyBorder="1" applyAlignment="1" applyProtection="1">
      <alignment horizontal="center" vertical="center"/>
      <protection locked="0"/>
    </xf>
    <xf numFmtId="0" fontId="13" fillId="0" borderId="0" xfId="0" applyFont="1" applyAlignment="1">
      <alignment vertical="center"/>
    </xf>
    <xf numFmtId="0" fontId="17" fillId="0" borderId="0" xfId="1" applyFont="1" applyAlignment="1" applyProtection="1">
      <alignment vertical="center"/>
    </xf>
    <xf numFmtId="0" fontId="8" fillId="0" borderId="0" xfId="0" applyFont="1" applyAlignment="1">
      <alignment vertical="center"/>
    </xf>
    <xf numFmtId="0" fontId="8" fillId="0" borderId="0" xfId="0" applyFont="1" applyAlignment="1">
      <alignment horizontal="righ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center" vertical="center"/>
    </xf>
    <xf numFmtId="0" fontId="13" fillId="0" borderId="0" xfId="0" applyFont="1" applyAlignment="1">
      <alignment vertical="center" wrapText="1"/>
    </xf>
    <xf numFmtId="0" fontId="8" fillId="0" borderId="0" xfId="0" applyFont="1" applyFill="1" applyBorder="1" applyAlignment="1">
      <alignment vertical="center"/>
    </xf>
    <xf numFmtId="0" fontId="13" fillId="0" borderId="0" xfId="0" applyFont="1" applyAlignment="1">
      <alignment vertical="center"/>
    </xf>
    <xf numFmtId="0" fontId="8" fillId="0" borderId="0" xfId="0" applyFont="1" applyFill="1" applyAlignment="1">
      <alignment vertical="center"/>
    </xf>
    <xf numFmtId="0" fontId="8" fillId="0" borderId="0" xfId="0" applyFont="1" applyBorder="1" applyAlignment="1">
      <alignment vertical="center"/>
    </xf>
    <xf numFmtId="0" fontId="8" fillId="0" borderId="6" xfId="0" applyFont="1" applyFill="1" applyBorder="1" applyAlignment="1">
      <alignment vertical="center"/>
    </xf>
    <xf numFmtId="0" fontId="8" fillId="0" borderId="1" xfId="0" applyFont="1" applyFill="1" applyBorder="1" applyAlignment="1">
      <alignment vertical="center"/>
    </xf>
    <xf numFmtId="0" fontId="13" fillId="0" borderId="0" xfId="0" applyFont="1" applyAlignment="1">
      <alignment vertical="top"/>
    </xf>
    <xf numFmtId="0" fontId="13" fillId="0" borderId="0" xfId="0" applyFont="1" applyAlignment="1">
      <alignment vertical="top"/>
    </xf>
    <xf numFmtId="0" fontId="8" fillId="4" borderId="3" xfId="0" applyFont="1" applyFill="1" applyBorder="1" applyAlignment="1" applyProtection="1">
      <alignment vertical="center"/>
      <protection locked="0"/>
    </xf>
    <xf numFmtId="0" fontId="8" fillId="0" borderId="0" xfId="0" applyFont="1" applyFill="1" applyAlignment="1">
      <alignment horizontal="left" vertical="center"/>
    </xf>
    <xf numFmtId="0" fontId="13" fillId="0" borderId="0" xfId="0" applyFont="1" applyFill="1" applyBorder="1" applyAlignment="1">
      <alignment vertical="center" wrapText="1"/>
    </xf>
    <xf numFmtId="0" fontId="12" fillId="0" borderId="0" xfId="0" applyFont="1" applyFill="1" applyAlignment="1">
      <alignment vertical="top" wrapText="1"/>
    </xf>
    <xf numFmtId="0" fontId="8" fillId="0" borderId="0" xfId="0" applyFont="1" applyFill="1" applyAlignment="1">
      <alignment vertical="top" wrapText="1"/>
    </xf>
    <xf numFmtId="167" fontId="8" fillId="0" borderId="0" xfId="0" applyNumberFormat="1" applyFont="1" applyBorder="1" applyAlignment="1">
      <alignment vertical="center"/>
    </xf>
    <xf numFmtId="0" fontId="8" fillId="0" borderId="0" xfId="0" applyFont="1" applyFill="1" applyAlignment="1">
      <alignment vertical="center"/>
    </xf>
    <xf numFmtId="0" fontId="15" fillId="0" borderId="0" xfId="0" applyFont="1" applyFill="1" applyAlignment="1">
      <alignment vertical="center"/>
    </xf>
    <xf numFmtId="0" fontId="16" fillId="0" borderId="0" xfId="0" applyFont="1" applyFill="1" applyAlignment="1">
      <alignment vertical="center"/>
    </xf>
    <xf numFmtId="0" fontId="13" fillId="0" borderId="0" xfId="0" applyFont="1" applyAlignment="1">
      <alignment vertical="top"/>
    </xf>
    <xf numFmtId="0" fontId="8" fillId="0" borderId="0" xfId="0" applyFont="1" applyAlignment="1">
      <alignment vertical="center"/>
    </xf>
    <xf numFmtId="0" fontId="13" fillId="0" borderId="0" xfId="0" applyFont="1" applyAlignment="1">
      <alignment horizontal="left" vertical="center" wrapText="1"/>
    </xf>
    <xf numFmtId="0" fontId="13" fillId="0" borderId="0" xfId="0" applyFont="1" applyAlignment="1">
      <alignment horizontal="left" vertical="center"/>
    </xf>
    <xf numFmtId="0" fontId="8" fillId="0" borderId="0" xfId="0" applyFont="1" applyAlignment="1">
      <alignment vertical="center"/>
    </xf>
    <xf numFmtId="0" fontId="8" fillId="0" borderId="0" xfId="0" applyFont="1" applyAlignment="1">
      <alignment horizontal="right" vertical="center"/>
    </xf>
    <xf numFmtId="0" fontId="13" fillId="0" borderId="0" xfId="0" applyFont="1" applyAlignment="1">
      <alignment horizontal="center" vertical="center"/>
    </xf>
    <xf numFmtId="0" fontId="8" fillId="0" borderId="0" xfId="0" applyFont="1" applyAlignment="1">
      <alignment vertical="center" wrapText="1"/>
    </xf>
    <xf numFmtId="0" fontId="13" fillId="0" borderId="0" xfId="0" applyFont="1" applyAlignment="1">
      <alignment vertical="top"/>
    </xf>
    <xf numFmtId="0" fontId="21" fillId="0" borderId="0" xfId="0" applyFont="1" applyFill="1" applyBorder="1" applyAlignment="1">
      <alignment vertical="center"/>
    </xf>
    <xf numFmtId="0" fontId="21" fillId="0" borderId="0" xfId="0" applyFont="1" applyFill="1" applyAlignment="1">
      <alignment vertical="center"/>
    </xf>
    <xf numFmtId="1" fontId="21" fillId="0" borderId="0" xfId="0" applyNumberFormat="1" applyFont="1" applyFill="1" applyBorder="1" applyAlignment="1" applyProtection="1">
      <alignment vertical="center"/>
      <protection locked="0"/>
    </xf>
    <xf numFmtId="0" fontId="22" fillId="0" borderId="0" xfId="0" applyFont="1" applyFill="1" applyBorder="1" applyAlignment="1">
      <alignment vertical="center"/>
    </xf>
    <xf numFmtId="2" fontId="22" fillId="0" borderId="0" xfId="0" applyNumberFormat="1" applyFont="1" applyFill="1" applyBorder="1" applyAlignment="1">
      <alignment vertical="center"/>
    </xf>
    <xf numFmtId="0" fontId="22" fillId="0" borderId="0" xfId="0" applyFont="1" applyFill="1" applyAlignment="1">
      <alignment vertical="center"/>
    </xf>
    <xf numFmtId="164" fontId="22" fillId="0" borderId="0" xfId="0" applyNumberFormat="1" applyFont="1" applyFill="1" applyBorder="1" applyAlignment="1">
      <alignment vertical="center"/>
    </xf>
    <xf numFmtId="0" fontId="8" fillId="0" borderId="0" xfId="0" applyFont="1" applyAlignment="1" applyProtection="1">
      <alignment vertical="center"/>
      <protection locked="0"/>
    </xf>
    <xf numFmtId="0" fontId="13" fillId="0" borderId="0" xfId="0" applyFont="1" applyAlignment="1">
      <alignment horizontal="center" vertical="center"/>
    </xf>
    <xf numFmtId="0" fontId="8" fillId="0" borderId="0" xfId="0" applyFont="1" applyAlignment="1">
      <alignment horizontal="right" vertical="center"/>
    </xf>
    <xf numFmtId="0" fontId="8" fillId="0" borderId="1" xfId="0" applyFont="1" applyBorder="1" applyAlignment="1">
      <alignment horizontal="right" vertical="center"/>
    </xf>
    <xf numFmtId="165" fontId="8" fillId="2" borderId="3" xfId="0" applyNumberFormat="1" applyFont="1" applyFill="1" applyBorder="1" applyAlignment="1" applyProtection="1">
      <alignment vertical="center"/>
      <protection locked="0"/>
    </xf>
    <xf numFmtId="165" fontId="8" fillId="2" borderId="4" xfId="0" applyNumberFormat="1" applyFont="1" applyFill="1" applyBorder="1" applyAlignment="1" applyProtection="1">
      <alignment vertical="center"/>
      <protection locked="0"/>
    </xf>
    <xf numFmtId="165" fontId="8" fillId="2" borderId="5" xfId="0" applyNumberFormat="1" applyFont="1" applyFill="1" applyBorder="1" applyAlignment="1" applyProtection="1">
      <alignment vertical="center"/>
      <protection locked="0"/>
    </xf>
    <xf numFmtId="0" fontId="8" fillId="0" borderId="0" xfId="0" applyFont="1" applyFill="1" applyBorder="1" applyAlignment="1">
      <alignment vertical="center"/>
    </xf>
    <xf numFmtId="164" fontId="8" fillId="2" borderId="3" xfId="0" applyNumberFormat="1" applyFont="1" applyFill="1" applyBorder="1" applyAlignment="1" applyProtection="1">
      <alignment vertical="center"/>
      <protection locked="0"/>
    </xf>
    <xf numFmtId="164" fontId="8" fillId="2" borderId="4" xfId="0" applyNumberFormat="1" applyFont="1" applyFill="1" applyBorder="1" applyAlignment="1" applyProtection="1">
      <alignment vertical="center"/>
      <protection locked="0"/>
    </xf>
    <xf numFmtId="164" fontId="8" fillId="2" borderId="5" xfId="0" applyNumberFormat="1" applyFont="1" applyFill="1" applyBorder="1" applyAlignment="1" applyProtection="1">
      <alignment vertical="center"/>
      <protection locked="0"/>
    </xf>
    <xf numFmtId="0" fontId="8" fillId="0" borderId="0" xfId="0" applyFont="1" applyAlignment="1">
      <alignment vertical="center"/>
    </xf>
    <xf numFmtId="165" fontId="8" fillId="0" borderId="3" xfId="0" applyNumberFormat="1" applyFont="1" applyFill="1" applyBorder="1" applyAlignment="1">
      <alignment vertical="center"/>
    </xf>
    <xf numFmtId="165" fontId="8" fillId="0" borderId="4" xfId="0" applyNumberFormat="1" applyFont="1" applyFill="1" applyBorder="1" applyAlignment="1">
      <alignment vertical="center"/>
    </xf>
    <xf numFmtId="165" fontId="8" fillId="0" borderId="5" xfId="0" applyNumberFormat="1" applyFont="1" applyFill="1" applyBorder="1" applyAlignment="1">
      <alignment vertical="center"/>
    </xf>
    <xf numFmtId="0" fontId="12" fillId="0" borderId="0" xfId="0" applyFont="1" applyAlignment="1">
      <alignment horizontal="left" vertical="center"/>
    </xf>
    <xf numFmtId="0" fontId="13" fillId="0" borderId="0" xfId="0" applyFont="1" applyAlignment="1">
      <alignment vertical="top" wrapText="1"/>
    </xf>
    <xf numFmtId="0" fontId="8" fillId="0" borderId="0" xfId="0" applyFont="1" applyAlignment="1">
      <alignment vertical="top" wrapText="1"/>
    </xf>
    <xf numFmtId="165" fontId="8" fillId="0" borderId="4" xfId="0" applyNumberFormat="1" applyFont="1" applyBorder="1" applyAlignment="1">
      <alignment vertical="center"/>
    </xf>
    <xf numFmtId="167" fontId="8" fillId="2" borderId="3" xfId="0" applyNumberFormat="1" applyFont="1" applyFill="1" applyBorder="1" applyAlignment="1" applyProtection="1">
      <alignment vertical="center"/>
      <protection locked="0"/>
    </xf>
    <xf numFmtId="167" fontId="8" fillId="2" borderId="4" xfId="0" applyNumberFormat="1" applyFont="1" applyFill="1" applyBorder="1" applyAlignment="1" applyProtection="1">
      <alignment vertical="center"/>
      <protection locked="0"/>
    </xf>
    <xf numFmtId="167" fontId="8" fillId="2" borderId="5" xfId="0" applyNumberFormat="1" applyFont="1" applyFill="1" applyBorder="1" applyAlignment="1" applyProtection="1">
      <alignment vertical="center"/>
      <protection locked="0"/>
    </xf>
    <xf numFmtId="165" fontId="8" fillId="0" borderId="3" xfId="0" applyNumberFormat="1" applyFont="1" applyBorder="1" applyAlignment="1">
      <alignment vertical="center"/>
    </xf>
    <xf numFmtId="165" fontId="8" fillId="0" borderId="5" xfId="0" applyNumberFormat="1" applyFont="1" applyBorder="1" applyAlignment="1">
      <alignment vertical="center"/>
    </xf>
    <xf numFmtId="0" fontId="12" fillId="0" borderId="0" xfId="0" applyFont="1" applyAlignment="1">
      <alignment vertical="center"/>
    </xf>
    <xf numFmtId="0" fontId="13" fillId="0" borderId="0" xfId="0" applyFont="1" applyAlignment="1">
      <alignment vertical="top"/>
    </xf>
    <xf numFmtId="0" fontId="8" fillId="0" borderId="0" xfId="0" applyFont="1" applyAlignment="1">
      <alignment horizontal="right" vertical="center" wrapText="1"/>
    </xf>
    <xf numFmtId="0" fontId="8" fillId="0" borderId="0" xfId="0" applyFont="1" applyAlignment="1">
      <alignment horizontal="right"/>
    </xf>
    <xf numFmtId="0" fontId="8" fillId="0" borderId="1" xfId="0" applyFont="1" applyBorder="1" applyAlignment="1">
      <alignment horizontal="right"/>
    </xf>
    <xf numFmtId="0" fontId="15" fillId="3" borderId="0" xfId="0" applyFont="1" applyFill="1" applyAlignment="1">
      <alignment vertical="center"/>
    </xf>
    <xf numFmtId="0" fontId="16" fillId="0" borderId="0" xfId="0" applyFont="1" applyAlignment="1">
      <alignment vertical="center"/>
    </xf>
    <xf numFmtId="0" fontId="17" fillId="0" borderId="0" xfId="1" applyFont="1" applyAlignment="1" applyProtection="1">
      <alignment vertical="center"/>
    </xf>
    <xf numFmtId="0" fontId="12" fillId="0" borderId="0" xfId="1" applyFont="1" applyAlignment="1" applyProtection="1">
      <alignment vertical="center" wrapText="1"/>
    </xf>
    <xf numFmtId="0" fontId="2" fillId="0" borderId="0" xfId="0" applyFont="1" applyAlignment="1">
      <alignment vertical="center"/>
    </xf>
    <xf numFmtId="0" fontId="12" fillId="0" borderId="0" xfId="0" applyFont="1" applyAlignment="1">
      <alignment horizontal="left" vertical="top" wrapText="1"/>
    </xf>
    <xf numFmtId="0" fontId="8" fillId="2" borderId="7" xfId="0" applyFont="1" applyFill="1" applyBorder="1" applyAlignment="1" applyProtection="1">
      <alignment vertical="top" wrapText="1"/>
      <protection locked="0"/>
    </xf>
    <xf numFmtId="0" fontId="0" fillId="0" borderId="8" xfId="0" applyBorder="1" applyAlignment="1" applyProtection="1">
      <alignment vertical="top" wrapText="1"/>
      <protection locked="0"/>
    </xf>
    <xf numFmtId="0" fontId="0" fillId="0" borderId="9"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0" xfId="0" applyAlignment="1" applyProtection="1">
      <alignment vertical="top" wrapText="1"/>
      <protection locked="0"/>
    </xf>
    <xf numFmtId="0" fontId="0" fillId="0" borderId="1" xfId="0" applyBorder="1" applyAlignment="1" applyProtection="1">
      <alignment vertical="top" wrapText="1"/>
      <protection locked="0"/>
    </xf>
    <xf numFmtId="0" fontId="0" fillId="0" borderId="10" xfId="0" applyBorder="1" applyAlignment="1" applyProtection="1">
      <alignment vertical="top" wrapText="1"/>
      <protection locked="0"/>
    </xf>
    <xf numFmtId="0" fontId="0" fillId="0" borderId="11" xfId="0" applyBorder="1" applyAlignment="1" applyProtection="1">
      <alignment vertical="top" wrapText="1"/>
      <protection locked="0"/>
    </xf>
    <xf numFmtId="0" fontId="0" fillId="0" borderId="12" xfId="0" applyBorder="1" applyAlignment="1" applyProtection="1">
      <alignment vertical="top" wrapText="1"/>
      <protection locked="0"/>
    </xf>
    <xf numFmtId="0" fontId="8" fillId="2" borderId="3" xfId="0" applyFont="1" applyFill="1" applyBorder="1" applyAlignment="1" applyProtection="1">
      <alignment vertical="center" wrapText="1"/>
      <protection locked="0"/>
    </xf>
    <xf numFmtId="0" fontId="0" fillId="0" borderId="4" xfId="0" applyBorder="1" applyAlignment="1" applyProtection="1">
      <alignment vertical="center" wrapText="1"/>
      <protection locked="0"/>
    </xf>
    <xf numFmtId="0" fontId="0" fillId="0" borderId="5" xfId="0" applyBorder="1" applyAlignment="1" applyProtection="1">
      <alignment vertical="center" wrapText="1"/>
      <protection locked="0"/>
    </xf>
    <xf numFmtId="0" fontId="12" fillId="0" borderId="0" xfId="0" applyFont="1" applyAlignment="1">
      <alignment horizontal="justify" vertical="top" wrapText="1"/>
    </xf>
    <xf numFmtId="0" fontId="8" fillId="0" borderId="0" xfId="0" applyFont="1" applyAlignment="1">
      <alignment horizontal="justify" vertical="top" wrapText="1"/>
    </xf>
    <xf numFmtId="0" fontId="17" fillId="0" borderId="0" xfId="1" applyFont="1" applyAlignment="1" applyProtection="1">
      <alignment horizontal="justify" vertical="top" wrapText="1"/>
    </xf>
    <xf numFmtId="0" fontId="12" fillId="0" borderId="0" xfId="0" applyFont="1" applyAlignment="1">
      <alignment horizontal="justify" vertical="center" wrapText="1"/>
    </xf>
    <xf numFmtId="0" fontId="6" fillId="0" borderId="0" xfId="0" applyFont="1" applyBorder="1" applyAlignment="1">
      <alignment vertical="center" wrapText="1"/>
    </xf>
    <xf numFmtId="0" fontId="7" fillId="0" borderId="0" xfId="0" applyFont="1" applyAlignment="1">
      <alignment horizontal="right" vertical="center"/>
    </xf>
    <xf numFmtId="0" fontId="11" fillId="0" borderId="0" xfId="0" applyFont="1" applyAlignment="1">
      <alignment vertical="center"/>
    </xf>
    <xf numFmtId="0" fontId="12" fillId="0" borderId="0" xfId="0" applyFont="1" applyAlignment="1">
      <alignment horizontal="right" vertical="center"/>
    </xf>
    <xf numFmtId="168" fontId="8" fillId="0" borderId="7" xfId="0" applyNumberFormat="1" applyFont="1" applyBorder="1" applyAlignment="1" applyProtection="1">
      <alignment vertical="center"/>
      <protection locked="0"/>
    </xf>
    <xf numFmtId="168" fontId="8" fillId="0" borderId="8" xfId="0" applyNumberFormat="1" applyFont="1" applyBorder="1" applyAlignment="1" applyProtection="1">
      <alignment vertical="center"/>
      <protection locked="0"/>
    </xf>
    <xf numFmtId="168" fontId="8" fillId="0" borderId="9" xfId="0" applyNumberFormat="1" applyFont="1" applyBorder="1" applyAlignment="1" applyProtection="1">
      <alignment vertical="center"/>
      <protection locked="0"/>
    </xf>
    <xf numFmtId="168" fontId="8" fillId="0" borderId="10" xfId="0" applyNumberFormat="1" applyFont="1" applyBorder="1" applyAlignment="1" applyProtection="1">
      <alignment vertical="center"/>
      <protection locked="0"/>
    </xf>
    <xf numFmtId="168" fontId="8" fillId="0" borderId="11" xfId="0" applyNumberFormat="1" applyFont="1" applyBorder="1" applyAlignment="1" applyProtection="1">
      <alignment vertical="center"/>
      <protection locked="0"/>
    </xf>
    <xf numFmtId="168" fontId="8" fillId="0" borderId="12" xfId="0" applyNumberFormat="1" applyFont="1" applyBorder="1" applyAlignment="1" applyProtection="1">
      <alignment vertical="center"/>
      <protection locked="0"/>
    </xf>
    <xf numFmtId="0" fontId="14" fillId="0" borderId="0" xfId="1" applyFont="1" applyBorder="1" applyAlignment="1" applyProtection="1">
      <alignment horizontal="center" vertical="top"/>
    </xf>
    <xf numFmtId="0" fontId="14" fillId="0" borderId="0" xfId="1" applyFont="1" applyBorder="1" applyAlignment="1" applyProtection="1">
      <alignment vertical="center"/>
    </xf>
    <xf numFmtId="0" fontId="19" fillId="0" borderId="0" xfId="0" applyFont="1" applyAlignment="1">
      <alignment horizontal="justify" vertical="center"/>
    </xf>
    <xf numFmtId="0" fontId="8" fillId="0" borderId="0" xfId="0" applyFont="1" applyAlignment="1">
      <alignment horizontal="justify" vertical="center"/>
    </xf>
    <xf numFmtId="0" fontId="19" fillId="0" borderId="0" xfId="0" applyFont="1" applyAlignment="1">
      <alignment horizontal="justify" vertical="center" wrapText="1"/>
    </xf>
    <xf numFmtId="0" fontId="13" fillId="0" borderId="0" xfId="0" applyFont="1" applyAlignment="1">
      <alignment horizontal="justify" vertical="center" wrapText="1"/>
    </xf>
    <xf numFmtId="0" fontId="8" fillId="0" borderId="0" xfId="0" applyFont="1" applyAlignment="1">
      <alignment horizontal="justify" vertical="center" wrapText="1"/>
    </xf>
    <xf numFmtId="165" fontId="8" fillId="0" borderId="3" xfId="0" applyNumberFormat="1" applyFont="1" applyFill="1" applyBorder="1" applyAlignment="1" applyProtection="1">
      <alignment vertical="center"/>
    </xf>
    <xf numFmtId="165" fontId="8" fillId="0" borderId="4" xfId="0" applyNumberFormat="1" applyFont="1" applyFill="1" applyBorder="1" applyAlignment="1" applyProtection="1">
      <alignment vertical="center"/>
    </xf>
    <xf numFmtId="165" fontId="8" fillId="0" borderId="5" xfId="0" applyNumberFormat="1" applyFont="1" applyFill="1" applyBorder="1" applyAlignment="1" applyProtection="1">
      <alignment vertical="center"/>
    </xf>
    <xf numFmtId="0" fontId="13" fillId="0" borderId="0" xfId="0" applyFont="1" applyAlignment="1">
      <alignment vertical="center" wrapText="1"/>
    </xf>
    <xf numFmtId="0" fontId="8" fillId="0" borderId="0" xfId="0" applyFont="1" applyAlignment="1">
      <alignment vertical="center" wrapText="1"/>
    </xf>
    <xf numFmtId="167" fontId="8" fillId="0" borderId="3" xfId="0" applyNumberFormat="1" applyFont="1" applyBorder="1" applyAlignment="1">
      <alignment vertical="center"/>
    </xf>
    <xf numFmtId="167" fontId="8" fillId="0" borderId="4" xfId="0" applyNumberFormat="1" applyFont="1" applyBorder="1" applyAlignment="1">
      <alignment vertical="center"/>
    </xf>
    <xf numFmtId="167" fontId="8" fillId="0" borderId="5" xfId="0" applyNumberFormat="1" applyFont="1" applyBorder="1" applyAlignment="1">
      <alignment vertical="center"/>
    </xf>
    <xf numFmtId="0" fontId="12" fillId="0" borderId="0" xfId="0" applyFont="1" applyAlignment="1">
      <alignment vertical="top" wrapText="1"/>
    </xf>
    <xf numFmtId="0" fontId="8" fillId="0" borderId="0" xfId="0" applyFont="1" applyAlignment="1">
      <alignment horizontal="center" vertical="center"/>
    </xf>
    <xf numFmtId="0" fontId="13" fillId="0" borderId="0" xfId="0" applyFont="1" applyFill="1" applyAlignment="1">
      <alignment horizontal="left" vertical="center"/>
    </xf>
    <xf numFmtId="166" fontId="8" fillId="2" borderId="3" xfId="0" applyNumberFormat="1" applyFont="1" applyFill="1" applyBorder="1" applyAlignment="1" applyProtection="1">
      <alignment vertical="center"/>
      <protection locked="0"/>
    </xf>
    <xf numFmtId="166" fontId="8" fillId="2" borderId="4" xfId="0" applyNumberFormat="1" applyFont="1" applyFill="1" applyBorder="1" applyAlignment="1" applyProtection="1">
      <alignment vertical="center"/>
      <protection locked="0"/>
    </xf>
    <xf numFmtId="166" fontId="8" fillId="2" borderId="5" xfId="0" applyNumberFormat="1" applyFont="1" applyFill="1" applyBorder="1" applyAlignment="1" applyProtection="1">
      <alignment vertical="center"/>
      <protection locked="0"/>
    </xf>
    <xf numFmtId="0" fontId="13" fillId="0" borderId="0" xfId="0" applyFont="1" applyBorder="1" applyAlignment="1">
      <alignment horizontal="left" vertical="center"/>
    </xf>
    <xf numFmtId="0" fontId="8" fillId="0" borderId="0" xfId="0" applyFont="1" applyAlignment="1">
      <alignment horizontal="left" vertical="center"/>
    </xf>
    <xf numFmtId="0" fontId="8" fillId="0" borderId="0" xfId="0" applyFont="1" applyBorder="1" applyAlignment="1">
      <alignment horizontal="right" vertical="center"/>
    </xf>
    <xf numFmtId="0" fontId="12" fillId="0" borderId="0" xfId="0" applyFont="1" applyAlignment="1">
      <alignment horizontal="left" vertical="center" wrapText="1"/>
    </xf>
    <xf numFmtId="0" fontId="13" fillId="0" borderId="0" xfId="0" applyFont="1" applyAlignment="1">
      <alignment vertical="center"/>
    </xf>
    <xf numFmtId="0" fontId="8" fillId="2" borderId="7" xfId="0" applyFont="1" applyFill="1" applyBorder="1" applyAlignment="1" applyProtection="1">
      <alignment horizontal="left" vertical="top"/>
      <protection locked="0"/>
    </xf>
    <xf numFmtId="0" fontId="8" fillId="0" borderId="8" xfId="0" applyFont="1" applyBorder="1" applyAlignment="1" applyProtection="1">
      <alignment horizontal="left" vertical="top"/>
      <protection locked="0"/>
    </xf>
    <xf numFmtId="0" fontId="8" fillId="0" borderId="9" xfId="0" applyFont="1" applyBorder="1" applyAlignment="1" applyProtection="1">
      <alignment horizontal="left" vertical="top"/>
      <protection locked="0"/>
    </xf>
    <xf numFmtId="0" fontId="8" fillId="0" borderId="10" xfId="0" applyFont="1" applyBorder="1" applyAlignment="1" applyProtection="1">
      <alignment horizontal="left" vertical="top"/>
      <protection locked="0"/>
    </xf>
    <xf numFmtId="0" fontId="8" fillId="0" borderId="11" xfId="0" applyFont="1" applyBorder="1" applyAlignment="1" applyProtection="1">
      <alignment horizontal="left" vertical="top"/>
      <protection locked="0"/>
    </xf>
    <xf numFmtId="0" fontId="8" fillId="0" borderId="12" xfId="0" applyFont="1" applyBorder="1" applyAlignment="1" applyProtection="1">
      <alignment horizontal="left" vertical="top"/>
      <protection locked="0"/>
    </xf>
    <xf numFmtId="0" fontId="8" fillId="5" borderId="3" xfId="0" applyFont="1" applyFill="1" applyBorder="1" applyAlignment="1" applyProtection="1">
      <alignment horizontal="left" vertical="center"/>
      <protection locked="0"/>
    </xf>
    <xf numFmtId="0" fontId="8" fillId="5" borderId="4" xfId="0" applyFont="1" applyFill="1" applyBorder="1" applyAlignment="1" applyProtection="1">
      <alignment horizontal="left" vertical="center"/>
      <protection locked="0"/>
    </xf>
    <xf numFmtId="0" fontId="8" fillId="5" borderId="5" xfId="0" applyFont="1" applyFill="1" applyBorder="1" applyAlignment="1" applyProtection="1">
      <alignment horizontal="left" vertical="center"/>
      <protection locked="0"/>
    </xf>
    <xf numFmtId="0" fontId="8" fillId="2" borderId="7" xfId="0" applyFont="1" applyFill="1" applyBorder="1" applyAlignment="1" applyProtection="1">
      <alignment horizontal="left" vertical="top" wrapText="1"/>
      <protection locked="0"/>
    </xf>
    <xf numFmtId="0" fontId="8" fillId="2" borderId="8" xfId="0" applyFont="1" applyFill="1" applyBorder="1" applyAlignment="1" applyProtection="1">
      <alignment horizontal="left" vertical="top" wrapText="1"/>
      <protection locked="0"/>
    </xf>
    <xf numFmtId="0" fontId="8" fillId="2" borderId="9" xfId="0" applyFont="1" applyFill="1" applyBorder="1" applyAlignment="1" applyProtection="1">
      <alignment horizontal="left" vertical="top" wrapText="1"/>
      <protection locked="0"/>
    </xf>
    <xf numFmtId="0" fontId="8" fillId="2" borderId="6" xfId="0" applyFont="1" applyFill="1" applyBorder="1" applyAlignment="1" applyProtection="1">
      <alignment horizontal="left" vertical="top" wrapText="1"/>
      <protection locked="0"/>
    </xf>
    <xf numFmtId="0" fontId="8" fillId="2" borderId="0" xfId="0" applyFont="1" applyFill="1" applyBorder="1" applyAlignment="1" applyProtection="1">
      <alignment horizontal="left" vertical="top" wrapText="1"/>
      <protection locked="0"/>
    </xf>
    <xf numFmtId="0" fontId="8" fillId="2" borderId="1" xfId="0" applyFont="1" applyFill="1" applyBorder="1" applyAlignment="1" applyProtection="1">
      <alignment horizontal="left" vertical="top" wrapText="1"/>
      <protection locked="0"/>
    </xf>
    <xf numFmtId="0" fontId="8" fillId="2" borderId="10" xfId="0" applyFont="1" applyFill="1" applyBorder="1" applyAlignment="1" applyProtection="1">
      <alignment horizontal="left" vertical="top"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0" borderId="0" xfId="0" applyFont="1"/>
    <xf numFmtId="0" fontId="8" fillId="0" borderId="0" xfId="0" applyFont="1" applyBorder="1" applyAlignment="1">
      <alignment horizontal="left" vertical="center"/>
    </xf>
    <xf numFmtId="0" fontId="8" fillId="2" borderId="3" xfId="0" applyFont="1" applyFill="1" applyBorder="1" applyAlignment="1" applyProtection="1">
      <alignment horizontal="left" vertical="center" wrapText="1"/>
      <protection locked="0"/>
    </xf>
    <xf numFmtId="0" fontId="8" fillId="2" borderId="4" xfId="0" applyFont="1" applyFill="1" applyBorder="1" applyAlignment="1" applyProtection="1">
      <alignment horizontal="left" vertical="center" wrapText="1"/>
      <protection locked="0"/>
    </xf>
    <xf numFmtId="0" fontId="8" fillId="2" borderId="5" xfId="0" applyFont="1" applyFill="1" applyBorder="1" applyAlignment="1" applyProtection="1">
      <alignment horizontal="left" vertical="center" wrapText="1"/>
      <protection locked="0"/>
    </xf>
    <xf numFmtId="0" fontId="8" fillId="4" borderId="3" xfId="0" applyFont="1" applyFill="1" applyBorder="1" applyAlignment="1" applyProtection="1">
      <alignment horizontal="left" vertical="center"/>
      <protection locked="0"/>
    </xf>
    <xf numFmtId="0" fontId="8" fillId="4" borderId="4" xfId="0" applyFont="1" applyFill="1" applyBorder="1" applyAlignment="1" applyProtection="1">
      <alignment horizontal="left" vertical="center"/>
      <protection locked="0"/>
    </xf>
    <xf numFmtId="0" fontId="8" fillId="4" borderId="5" xfId="0" applyFont="1" applyFill="1" applyBorder="1" applyAlignment="1" applyProtection="1">
      <alignment horizontal="left" vertical="center"/>
      <protection locked="0"/>
    </xf>
    <xf numFmtId="0" fontId="8" fillId="4" borderId="3" xfId="0" applyFont="1" applyFill="1" applyBorder="1" applyAlignment="1" applyProtection="1">
      <alignment horizontal="left" vertical="top"/>
      <protection locked="0"/>
    </xf>
    <xf numFmtId="0" fontId="8" fillId="4" borderId="4" xfId="0" applyFont="1" applyFill="1" applyBorder="1" applyAlignment="1" applyProtection="1">
      <alignment horizontal="left" vertical="top"/>
      <protection locked="0"/>
    </xf>
    <xf numFmtId="0" fontId="8" fillId="4" borderId="5" xfId="0" applyFont="1" applyFill="1" applyBorder="1" applyAlignment="1" applyProtection="1">
      <alignment horizontal="left" vertical="top"/>
      <protection locked="0"/>
    </xf>
    <xf numFmtId="0" fontId="8" fillId="2" borderId="3" xfId="0" applyFont="1" applyFill="1" applyBorder="1" applyAlignment="1" applyProtection="1">
      <alignment horizontal="left" vertical="top" wrapText="1"/>
      <protection locked="0"/>
    </xf>
    <xf numFmtId="0" fontId="8" fillId="2" borderId="4" xfId="0" applyFont="1" applyFill="1" applyBorder="1" applyAlignment="1" applyProtection="1">
      <alignment horizontal="left" vertical="top" wrapText="1"/>
      <protection locked="0"/>
    </xf>
    <xf numFmtId="0" fontId="8" fillId="2" borderId="5" xfId="0" applyFont="1" applyFill="1" applyBorder="1" applyAlignment="1" applyProtection="1">
      <alignment horizontal="left" vertical="top" wrapText="1"/>
      <protection locked="0"/>
    </xf>
    <xf numFmtId="0" fontId="8" fillId="2" borderId="3" xfId="0" applyFont="1" applyFill="1" applyBorder="1" applyAlignment="1" applyProtection="1">
      <alignment horizontal="left" vertical="top"/>
      <protection locked="0"/>
    </xf>
    <xf numFmtId="0" fontId="8" fillId="0" borderId="4" xfId="0" applyFont="1" applyBorder="1" applyAlignment="1" applyProtection="1">
      <alignment horizontal="left" vertical="top"/>
      <protection locked="0"/>
    </xf>
    <xf numFmtId="0" fontId="8" fillId="0" borderId="5" xfId="0" applyFont="1" applyBorder="1" applyAlignment="1" applyProtection="1">
      <alignment horizontal="left" vertical="top"/>
      <protection locked="0"/>
    </xf>
    <xf numFmtId="0" fontId="8" fillId="2" borderId="3" xfId="0" applyFont="1" applyFill="1" applyBorder="1" applyAlignment="1" applyProtection="1">
      <alignment vertical="top" wrapText="1"/>
      <protection locked="0"/>
    </xf>
    <xf numFmtId="0" fontId="8" fillId="0" borderId="4" xfId="0" applyFont="1" applyBorder="1" applyAlignment="1" applyProtection="1">
      <alignment vertical="top"/>
      <protection locked="0"/>
    </xf>
    <xf numFmtId="0" fontId="8" fillId="0" borderId="5" xfId="0" applyFont="1" applyBorder="1" applyAlignment="1" applyProtection="1">
      <alignment vertical="top"/>
      <protection locked="0"/>
    </xf>
    <xf numFmtId="0" fontId="8" fillId="0" borderId="0" xfId="0" applyFont="1" applyAlignment="1">
      <alignment vertical="top"/>
    </xf>
    <xf numFmtId="165" fontId="8" fillId="0" borderId="0" xfId="0" applyNumberFormat="1" applyFont="1" applyBorder="1" applyAlignment="1">
      <alignment vertical="center"/>
    </xf>
    <xf numFmtId="0" fontId="8" fillId="0" borderId="0" xfId="0" applyFont="1" applyBorder="1" applyAlignment="1">
      <alignment vertical="center"/>
    </xf>
    <xf numFmtId="0" fontId="8" fillId="0" borderId="6" xfId="0" applyFont="1" applyBorder="1" applyAlignment="1">
      <alignment vertical="center"/>
    </xf>
    <xf numFmtId="0" fontId="13" fillId="0" borderId="0" xfId="0" applyFont="1" applyAlignment="1">
      <alignment horizontal="center" vertical="center" wrapText="1"/>
    </xf>
    <xf numFmtId="165" fontId="8" fillId="0" borderId="4" xfId="0" applyNumberFormat="1" applyFont="1" applyBorder="1" applyAlignment="1" applyProtection="1">
      <alignment vertical="center"/>
      <protection locked="0"/>
    </xf>
    <xf numFmtId="165" fontId="8" fillId="0" borderId="5" xfId="0" applyNumberFormat="1" applyFont="1" applyBorder="1" applyAlignment="1" applyProtection="1">
      <alignment vertical="center"/>
      <protection locked="0"/>
    </xf>
    <xf numFmtId="166" fontId="8" fillId="4" borderId="3" xfId="0" applyNumberFormat="1" applyFont="1" applyFill="1" applyBorder="1" applyAlignment="1" applyProtection="1">
      <alignment vertical="center"/>
      <protection locked="0"/>
    </xf>
    <xf numFmtId="166" fontId="8" fillId="4" borderId="4" xfId="0" applyNumberFormat="1" applyFont="1" applyFill="1" applyBorder="1" applyAlignment="1" applyProtection="1">
      <alignment vertical="center"/>
      <protection locked="0"/>
    </xf>
    <xf numFmtId="166" fontId="8" fillId="4" borderId="5" xfId="0" applyNumberFormat="1" applyFont="1" applyFill="1" applyBorder="1" applyAlignment="1" applyProtection="1">
      <alignment vertical="center"/>
      <protection locked="0"/>
    </xf>
    <xf numFmtId="1" fontId="8" fillId="4" borderId="3" xfId="0" applyNumberFormat="1" applyFont="1" applyFill="1" applyBorder="1" applyAlignment="1" applyProtection="1">
      <alignment vertical="center"/>
      <protection locked="0"/>
    </xf>
    <xf numFmtId="1" fontId="8" fillId="4" borderId="4" xfId="0" applyNumberFormat="1" applyFont="1" applyFill="1" applyBorder="1" applyAlignment="1" applyProtection="1">
      <alignment vertical="center"/>
      <protection locked="0"/>
    </xf>
    <xf numFmtId="1" fontId="8" fillId="4" borderId="5" xfId="0" applyNumberFormat="1" applyFont="1" applyFill="1" applyBorder="1" applyAlignment="1" applyProtection="1">
      <alignment vertical="center"/>
      <protection locked="0"/>
    </xf>
    <xf numFmtId="166" fontId="8" fillId="0" borderId="3" xfId="0" applyNumberFormat="1" applyFont="1" applyFill="1" applyBorder="1" applyAlignment="1">
      <alignment vertical="center"/>
    </xf>
    <xf numFmtId="166" fontId="8" fillId="0" borderId="4" xfId="0" applyNumberFormat="1" applyFont="1" applyFill="1" applyBorder="1" applyAlignment="1">
      <alignment vertical="center"/>
    </xf>
    <xf numFmtId="166" fontId="8" fillId="0" borderId="5" xfId="0" applyNumberFormat="1" applyFont="1" applyFill="1" applyBorder="1" applyAlignment="1">
      <alignment vertical="center"/>
    </xf>
    <xf numFmtId="0" fontId="22" fillId="0" borderId="0" xfId="0" applyFont="1" applyFill="1" applyBorder="1" applyAlignment="1">
      <alignment vertical="center"/>
    </xf>
    <xf numFmtId="0" fontId="23" fillId="0" borderId="0" xfId="0" applyFont="1" applyAlignment="1">
      <alignment vertical="center"/>
    </xf>
    <xf numFmtId="166" fontId="8" fillId="4" borderId="3" xfId="0" applyNumberFormat="1" applyFont="1" applyFill="1" applyBorder="1" applyAlignment="1" applyProtection="1">
      <alignment horizontal="center" vertical="center"/>
      <protection locked="0"/>
    </xf>
    <xf numFmtId="166" fontId="8" fillId="4" borderId="4" xfId="0" applyNumberFormat="1" applyFont="1" applyFill="1" applyBorder="1" applyAlignment="1" applyProtection="1">
      <alignment horizontal="center" vertical="center"/>
      <protection locked="0"/>
    </xf>
    <xf numFmtId="166" fontId="8" fillId="4" borderId="5" xfId="0" applyNumberFormat="1" applyFont="1" applyFill="1" applyBorder="1" applyAlignment="1" applyProtection="1">
      <alignment horizontal="center" vertical="center"/>
      <protection locked="0"/>
    </xf>
    <xf numFmtId="0" fontId="8" fillId="4" borderId="3" xfId="0" applyFont="1" applyFill="1" applyBorder="1" applyAlignment="1" applyProtection="1">
      <alignment horizontal="center" vertical="center"/>
      <protection locked="0"/>
    </xf>
    <xf numFmtId="0" fontId="8" fillId="4" borderId="4" xfId="0" applyFont="1" applyFill="1" applyBorder="1" applyAlignment="1" applyProtection="1">
      <alignment horizontal="center" vertical="center"/>
      <protection locked="0"/>
    </xf>
    <xf numFmtId="0" fontId="8" fillId="4" borderId="5" xfId="0" applyFont="1" applyFill="1" applyBorder="1" applyAlignment="1" applyProtection="1">
      <alignment horizontal="center" vertical="center"/>
      <protection locked="0"/>
    </xf>
    <xf numFmtId="166" fontId="22" fillId="0" borderId="3" xfId="0" applyNumberFormat="1" applyFont="1" applyFill="1" applyBorder="1" applyAlignment="1">
      <alignment vertical="center"/>
    </xf>
    <xf numFmtId="166" fontId="22" fillId="0" borderId="4" xfId="0" applyNumberFormat="1" applyFont="1" applyFill="1" applyBorder="1" applyAlignment="1">
      <alignment vertical="center"/>
    </xf>
    <xf numFmtId="166" fontId="22" fillId="0" borderId="5" xfId="0" applyNumberFormat="1" applyFont="1" applyFill="1" applyBorder="1" applyAlignment="1">
      <alignment vertical="center"/>
    </xf>
    <xf numFmtId="0" fontId="8" fillId="4" borderId="3" xfId="0" applyFont="1" applyFill="1" applyBorder="1" applyAlignment="1">
      <alignment vertical="center"/>
    </xf>
    <xf numFmtId="0" fontId="8" fillId="4" borderId="4" xfId="0" applyFont="1" applyFill="1" applyBorder="1" applyAlignment="1">
      <alignment vertical="center"/>
    </xf>
    <xf numFmtId="0" fontId="8" fillId="4" borderId="5" xfId="0" applyFont="1" applyFill="1" applyBorder="1" applyAlignment="1">
      <alignment vertical="center"/>
    </xf>
    <xf numFmtId="0" fontId="8" fillId="4" borderId="3" xfId="0" applyFont="1" applyFill="1" applyBorder="1" applyAlignment="1" applyProtection="1">
      <alignment vertical="center"/>
      <protection locked="0"/>
    </xf>
    <xf numFmtId="0" fontId="8" fillId="4" borderId="4" xfId="0" applyFont="1" applyFill="1" applyBorder="1" applyAlignment="1" applyProtection="1">
      <alignment vertical="center"/>
      <protection locked="0"/>
    </xf>
    <xf numFmtId="0" fontId="8" fillId="4" borderId="5" xfId="0" applyFont="1" applyFill="1" applyBorder="1" applyAlignment="1" applyProtection="1">
      <alignment vertical="center"/>
      <protection locked="0"/>
    </xf>
    <xf numFmtId="0" fontId="13" fillId="0" borderId="0" xfId="0" applyFont="1" applyBorder="1" applyAlignment="1">
      <alignment horizontal="left" vertical="center" wrapText="1"/>
    </xf>
    <xf numFmtId="0" fontId="12" fillId="0" borderId="0" xfId="0" applyFont="1" applyFill="1" applyAlignment="1">
      <alignment vertical="top" wrapText="1"/>
    </xf>
    <xf numFmtId="0" fontId="8" fillId="0" borderId="0" xfId="0" applyFont="1" applyFill="1" applyAlignment="1">
      <alignment vertical="top" wrapText="1"/>
    </xf>
    <xf numFmtId="0" fontId="8" fillId="0" borderId="1" xfId="0" applyFont="1" applyBorder="1" applyAlignment="1">
      <alignment vertical="center"/>
    </xf>
    <xf numFmtId="167" fontId="22" fillId="0" borderId="3" xfId="0" applyNumberFormat="1" applyFont="1" applyFill="1" applyBorder="1" applyAlignment="1" applyProtection="1">
      <alignment vertical="center"/>
    </xf>
    <xf numFmtId="167" fontId="22" fillId="0" borderId="4" xfId="0" applyNumberFormat="1" applyFont="1" applyFill="1" applyBorder="1" applyAlignment="1" applyProtection="1">
      <alignment vertical="center"/>
    </xf>
    <xf numFmtId="167" fontId="22" fillId="0" borderId="5" xfId="0" applyNumberFormat="1" applyFont="1" applyFill="1" applyBorder="1" applyAlignment="1" applyProtection="1">
      <alignment vertical="center"/>
    </xf>
    <xf numFmtId="0" fontId="8" fillId="0" borderId="0" xfId="0" applyFont="1" applyAlignment="1">
      <alignment horizontal="left" vertical="center" wrapText="1"/>
    </xf>
    <xf numFmtId="165" fontId="22" fillId="0" borderId="3" xfId="0" applyNumberFormat="1" applyFont="1" applyFill="1" applyBorder="1" applyAlignment="1">
      <alignment vertical="center"/>
    </xf>
    <xf numFmtId="165" fontId="22" fillId="0" borderId="4" xfId="0" applyNumberFormat="1" applyFont="1" applyFill="1" applyBorder="1" applyAlignment="1">
      <alignment vertical="center"/>
    </xf>
    <xf numFmtId="165" fontId="22" fillId="0" borderId="5" xfId="0" applyNumberFormat="1" applyFont="1" applyFill="1" applyBorder="1" applyAlignment="1">
      <alignment vertical="center"/>
    </xf>
    <xf numFmtId="1" fontId="13" fillId="0" borderId="0" xfId="0" applyNumberFormat="1" applyFont="1" applyFill="1" applyBorder="1" applyAlignment="1" applyProtection="1">
      <alignment horizontal="left" vertical="center"/>
      <protection locked="0"/>
    </xf>
    <xf numFmtId="1" fontId="8" fillId="4" borderId="2" xfId="0" applyNumberFormat="1" applyFont="1" applyFill="1" applyBorder="1" applyAlignment="1" applyProtection="1">
      <alignment horizontal="center" vertical="center"/>
      <protection locked="0"/>
    </xf>
    <xf numFmtId="165" fontId="8" fillId="2" borderId="3" xfId="0" applyNumberFormat="1" applyFont="1" applyFill="1" applyBorder="1" applyAlignment="1" applyProtection="1">
      <alignment horizontal="right" vertical="center"/>
      <protection locked="0"/>
    </xf>
    <xf numFmtId="165" fontId="8" fillId="0" borderId="4" xfId="0" applyNumberFormat="1" applyFont="1" applyBorder="1" applyAlignment="1" applyProtection="1">
      <alignment horizontal="right" vertical="center"/>
      <protection locked="0"/>
    </xf>
    <xf numFmtId="165" fontId="8" fillId="0" borderId="5" xfId="0" applyNumberFormat="1" applyFont="1" applyBorder="1" applyAlignment="1" applyProtection="1">
      <alignment horizontal="right" vertical="center"/>
      <protection locked="0"/>
    </xf>
    <xf numFmtId="0" fontId="12" fillId="0" borderId="0" xfId="0" applyFont="1" applyFill="1" applyAlignment="1">
      <alignment horizontal="left" vertical="center" wrapText="1"/>
    </xf>
    <xf numFmtId="0" fontId="12" fillId="0" borderId="0" xfId="0" applyFont="1" applyAlignment="1">
      <alignment vertical="center" wrapText="1"/>
    </xf>
    <xf numFmtId="0" fontId="8" fillId="0" borderId="0" xfId="0" applyFont="1" applyFill="1" applyAlignment="1">
      <alignment horizontal="right" vertical="center" wrapText="1"/>
    </xf>
    <xf numFmtId="0" fontId="8" fillId="0" borderId="0" xfId="0" applyFont="1" applyFill="1" applyAlignment="1">
      <alignment vertical="center"/>
    </xf>
    <xf numFmtId="0" fontId="8" fillId="4" borderId="3" xfId="0" applyFont="1" applyFill="1" applyBorder="1" applyAlignment="1" applyProtection="1">
      <alignment vertical="center" wrapText="1"/>
      <protection locked="0"/>
    </xf>
    <xf numFmtId="0" fontId="22" fillId="4" borderId="3" xfId="0" applyFont="1" applyFill="1" applyBorder="1" applyAlignment="1" applyProtection="1">
      <alignment horizontal="center" vertical="center"/>
      <protection locked="0"/>
    </xf>
    <xf numFmtId="0" fontId="22" fillId="4" borderId="4" xfId="0" applyFont="1" applyFill="1" applyBorder="1" applyAlignment="1" applyProtection="1">
      <alignment horizontal="center" vertical="center"/>
      <protection locked="0"/>
    </xf>
    <xf numFmtId="0" fontId="22" fillId="4" borderId="5" xfId="0" applyFont="1" applyFill="1" applyBorder="1" applyAlignment="1" applyProtection="1">
      <alignment horizontal="center" vertical="center"/>
      <protection locked="0"/>
    </xf>
    <xf numFmtId="166" fontId="22" fillId="4" borderId="3" xfId="0" applyNumberFormat="1" applyFont="1" applyFill="1" applyBorder="1" applyAlignment="1" applyProtection="1">
      <alignment horizontal="center" vertical="center"/>
      <protection locked="0"/>
    </xf>
    <xf numFmtId="166" fontId="22" fillId="4" borderId="4" xfId="0" applyNumberFormat="1" applyFont="1" applyFill="1" applyBorder="1" applyAlignment="1" applyProtection="1">
      <alignment horizontal="center" vertical="center"/>
      <protection locked="0"/>
    </xf>
    <xf numFmtId="166" fontId="22" fillId="4" borderId="5" xfId="0" applyNumberFormat="1" applyFont="1" applyFill="1" applyBorder="1" applyAlignment="1" applyProtection="1">
      <alignment horizontal="center" vertical="center"/>
      <protection locked="0"/>
    </xf>
    <xf numFmtId="0" fontId="13" fillId="0" borderId="0" xfId="0" applyFont="1" applyFill="1" applyAlignment="1">
      <alignment horizontal="left" vertical="center" wrapText="1"/>
    </xf>
    <xf numFmtId="0" fontId="8" fillId="0" borderId="0" xfId="0" applyFont="1" applyBorder="1" applyAlignment="1">
      <alignment horizontal="right" vertical="center" wrapText="1"/>
    </xf>
    <xf numFmtId="0" fontId="12" fillId="0" borderId="0" xfId="0" applyFont="1" applyFill="1" applyAlignment="1">
      <alignment horizontal="left" vertical="top" wrapText="1"/>
    </xf>
    <xf numFmtId="0" fontId="8" fillId="0" borderId="0" xfId="0" applyFont="1" applyFill="1" applyAlignment="1">
      <alignment horizontal="left" vertical="top" wrapText="1"/>
    </xf>
    <xf numFmtId="0" fontId="13" fillId="0" borderId="0" xfId="0" applyFont="1" applyFill="1" applyAlignment="1">
      <alignment horizontal="center" vertical="center"/>
    </xf>
    <xf numFmtId="0" fontId="13" fillId="0" borderId="0" xfId="0" applyFont="1" applyFill="1" applyBorder="1" applyAlignment="1">
      <alignment horizontal="left" vertical="center"/>
    </xf>
    <xf numFmtId="0" fontId="13" fillId="0" borderId="0" xfId="0" applyFont="1" applyFill="1" applyBorder="1" applyAlignment="1">
      <alignment horizontal="left" vertical="center" wrapText="1"/>
    </xf>
    <xf numFmtId="166" fontId="22" fillId="0" borderId="3" xfId="0" applyNumberFormat="1" applyFont="1" applyFill="1" applyBorder="1" applyAlignment="1" applyProtection="1">
      <alignment vertical="center"/>
    </xf>
    <xf numFmtId="166" fontId="22" fillId="0" borderId="4" xfId="0" applyNumberFormat="1" applyFont="1" applyFill="1" applyBorder="1" applyAlignment="1" applyProtection="1">
      <alignment vertical="center"/>
    </xf>
    <xf numFmtId="166" fontId="22" fillId="0" borderId="5" xfId="0" applyNumberFormat="1" applyFont="1" applyFill="1" applyBorder="1" applyAlignment="1" applyProtection="1">
      <alignment vertical="center"/>
    </xf>
    <xf numFmtId="0" fontId="13" fillId="0" borderId="0" xfId="0" applyFont="1" applyAlignment="1">
      <alignment horizontal="left" vertical="center" wrapText="1"/>
    </xf>
    <xf numFmtId="0" fontId="15" fillId="3" borderId="0" xfId="0" applyFont="1" applyFill="1" applyAlignment="1">
      <alignment vertical="center" wrapText="1"/>
    </xf>
    <xf numFmtId="0" fontId="16" fillId="0" borderId="0" xfId="0" applyFont="1" applyAlignment="1">
      <alignment vertical="center" wrapText="1"/>
    </xf>
    <xf numFmtId="0" fontId="8" fillId="4" borderId="3" xfId="0" applyFont="1" applyFill="1" applyBorder="1" applyAlignment="1">
      <alignment horizontal="center" vertical="center"/>
    </xf>
    <xf numFmtId="0" fontId="8" fillId="4" borderId="4" xfId="0" applyFont="1" applyFill="1" applyBorder="1" applyAlignment="1">
      <alignment horizontal="center" vertical="center"/>
    </xf>
    <xf numFmtId="0" fontId="8" fillId="4" borderId="5" xfId="0" applyFont="1" applyFill="1" applyBorder="1" applyAlignment="1">
      <alignment horizontal="center" vertical="center"/>
    </xf>
    <xf numFmtId="0" fontId="12" fillId="0" borderId="0" xfId="7" applyFont="1" applyFill="1" applyAlignment="1">
      <alignment horizontal="left" vertical="top" wrapText="1"/>
    </xf>
    <xf numFmtId="0" fontId="8" fillId="0" borderId="0" xfId="0" applyFont="1" applyFill="1" applyAlignment="1">
      <alignment horizontal="left" vertical="center"/>
    </xf>
    <xf numFmtId="0" fontId="8" fillId="0" borderId="0" xfId="0" applyFont="1" applyFill="1" applyAlignment="1">
      <alignment horizontal="left" vertical="center" wrapText="1"/>
    </xf>
    <xf numFmtId="0" fontId="8" fillId="0" borderId="0" xfId="0" applyFont="1" applyFill="1" applyBorder="1" applyAlignment="1">
      <alignment horizontal="left" vertical="center" wrapText="1"/>
    </xf>
    <xf numFmtId="164" fontId="8" fillId="0" borderId="0" xfId="0" applyNumberFormat="1" applyFont="1" applyFill="1" applyBorder="1" applyAlignment="1" applyProtection="1">
      <alignment vertical="center"/>
      <protection locked="0"/>
    </xf>
    <xf numFmtId="0" fontId="13" fillId="0" borderId="0" xfId="0" applyFont="1" applyFill="1" applyBorder="1" applyAlignment="1">
      <alignment horizontal="center" vertical="center" wrapText="1"/>
    </xf>
    <xf numFmtId="0" fontId="13" fillId="0" borderId="0" xfId="0" applyFont="1" applyFill="1" applyBorder="1" applyAlignment="1">
      <alignment horizontal="center" vertical="center"/>
    </xf>
    <xf numFmtId="1" fontId="8" fillId="4" borderId="3" xfId="0" applyNumberFormat="1" applyFont="1" applyFill="1" applyBorder="1" applyAlignment="1" applyProtection="1">
      <alignment horizontal="center" vertical="center"/>
      <protection locked="0"/>
    </xf>
    <xf numFmtId="1" fontId="8" fillId="4" borderId="4" xfId="0" applyNumberFormat="1" applyFont="1" applyFill="1" applyBorder="1" applyAlignment="1" applyProtection="1">
      <alignment horizontal="center" vertical="center"/>
      <protection locked="0"/>
    </xf>
    <xf numFmtId="1" fontId="8" fillId="4" borderId="5" xfId="0" applyNumberFormat="1" applyFont="1" applyFill="1" applyBorder="1" applyAlignment="1" applyProtection="1">
      <alignment horizontal="center" vertical="center"/>
      <protection locked="0"/>
    </xf>
    <xf numFmtId="166" fontId="8" fillId="0" borderId="3" xfId="0" applyNumberFormat="1" applyFont="1" applyFill="1" applyBorder="1" applyAlignment="1">
      <alignment horizontal="right" vertical="center"/>
    </xf>
    <xf numFmtId="166" fontId="8" fillId="0" borderId="4" xfId="0" applyNumberFormat="1" applyFont="1" applyFill="1" applyBorder="1" applyAlignment="1">
      <alignment horizontal="right" vertical="center"/>
    </xf>
    <xf numFmtId="166" fontId="8" fillId="0" borderId="5" xfId="0" applyNumberFormat="1" applyFont="1" applyFill="1" applyBorder="1" applyAlignment="1">
      <alignment horizontal="right" vertical="center"/>
    </xf>
    <xf numFmtId="0" fontId="12" fillId="0" borderId="0" xfId="7" applyFont="1" applyAlignment="1">
      <alignment horizontal="left" vertical="top" wrapText="1"/>
    </xf>
    <xf numFmtId="0" fontId="13" fillId="0" borderId="0" xfId="0" applyFont="1" applyAlignment="1">
      <alignment horizontal="left" vertical="center"/>
    </xf>
    <xf numFmtId="0" fontId="8" fillId="0" borderId="0" xfId="0" applyFont="1" applyBorder="1" applyAlignment="1">
      <alignment horizontal="left" vertical="center" wrapText="1"/>
    </xf>
    <xf numFmtId="1" fontId="8" fillId="2" borderId="3" xfId="0" applyNumberFormat="1" applyFont="1" applyFill="1" applyBorder="1" applyAlignment="1" applyProtection="1">
      <alignment vertical="center"/>
      <protection locked="0"/>
    </xf>
    <xf numFmtId="1" fontId="8" fillId="2" borderId="4" xfId="0" applyNumberFormat="1" applyFont="1" applyFill="1" applyBorder="1" applyAlignment="1" applyProtection="1">
      <alignment vertical="center"/>
      <protection locked="0"/>
    </xf>
    <xf numFmtId="1" fontId="8" fillId="2" borderId="5" xfId="0" applyNumberFormat="1" applyFont="1" applyFill="1" applyBorder="1" applyAlignment="1" applyProtection="1">
      <alignment vertical="center"/>
      <protection locked="0"/>
    </xf>
    <xf numFmtId="167" fontId="8" fillId="0" borderId="3" xfId="0" applyNumberFormat="1" applyFont="1" applyFill="1" applyBorder="1" applyAlignment="1">
      <alignment vertical="center"/>
    </xf>
    <xf numFmtId="167" fontId="8" fillId="0" borderId="4" xfId="0" applyNumberFormat="1" applyFont="1" applyFill="1" applyBorder="1" applyAlignment="1">
      <alignment vertical="center"/>
    </xf>
    <xf numFmtId="167" fontId="8" fillId="0" borderId="5" xfId="0" applyNumberFormat="1" applyFont="1" applyFill="1" applyBorder="1" applyAlignment="1">
      <alignment vertical="center"/>
    </xf>
    <xf numFmtId="0" fontId="12" fillId="0" borderId="0" xfId="0" applyFont="1" applyAlignment="1">
      <alignment horizontal="right" vertical="center" wrapText="1"/>
    </xf>
  </cellXfs>
  <cellStyles count="8">
    <cellStyle name="Hyperlink" xfId="1" builtinId="8"/>
    <cellStyle name="Hyperlink 2" xfId="3" xr:uid="{00000000-0005-0000-0000-000001000000}"/>
    <cellStyle name="Hyperlink 2 2" xfId="6" xr:uid="{00000000-0005-0000-0000-000002000000}"/>
    <cellStyle name="Hyperlink 3" xfId="2" xr:uid="{00000000-0005-0000-0000-000003000000}"/>
    <cellStyle name="Standaard" xfId="0" builtinId="0"/>
    <cellStyle name="Standaard 2" xfId="7" xr:uid="{00000000-0005-0000-0000-000005000000}"/>
    <cellStyle name="Standaard 3" xfId="5" xr:uid="{00000000-0005-0000-0000-000006000000}"/>
    <cellStyle name="Standaard 4" xfId="4"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160020</xdr:colOff>
          <xdr:row>29</xdr:row>
          <xdr:rowOff>182880</xdr:rowOff>
        </xdr:from>
        <xdr:to>
          <xdr:col>2</xdr:col>
          <xdr:colOff>121920</xdr:colOff>
          <xdr:row>32</xdr:row>
          <xdr:rowOff>30480</xdr:rowOff>
        </xdr:to>
        <xdr:sp macro="" textlink="">
          <xdr:nvSpPr>
            <xdr:cNvPr id="1026" name="RB_OnderwijsNet_Vrij"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106680</xdr:colOff>
          <xdr:row>29</xdr:row>
          <xdr:rowOff>182880</xdr:rowOff>
        </xdr:from>
        <xdr:to>
          <xdr:col>16</xdr:col>
          <xdr:colOff>121920</xdr:colOff>
          <xdr:row>32</xdr:row>
          <xdr:rowOff>30480</xdr:rowOff>
        </xdr:to>
        <xdr:sp macro="" textlink="">
          <xdr:nvSpPr>
            <xdr:cNvPr id="1027" name="RB_OnderwijsNet_Gem"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106680</xdr:colOff>
          <xdr:row>29</xdr:row>
          <xdr:rowOff>182880</xdr:rowOff>
        </xdr:from>
        <xdr:to>
          <xdr:col>30</xdr:col>
          <xdr:colOff>121920</xdr:colOff>
          <xdr:row>32</xdr:row>
          <xdr:rowOff>30480</xdr:rowOff>
        </xdr:to>
        <xdr:sp macro="" textlink="">
          <xdr:nvSpPr>
            <xdr:cNvPr id="1028" name="RB_OnderwijsNet_Prov"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40</xdr:row>
          <xdr:rowOff>0</xdr:rowOff>
        </xdr:from>
        <xdr:to>
          <xdr:col>2</xdr:col>
          <xdr:colOff>121920</xdr:colOff>
          <xdr:row>43</xdr:row>
          <xdr:rowOff>7620</xdr:rowOff>
        </xdr:to>
        <xdr:sp macro="" textlink="">
          <xdr:nvSpPr>
            <xdr:cNvPr id="1029" name="RB_Diko_True"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41</xdr:row>
          <xdr:rowOff>152400</xdr:rowOff>
        </xdr:from>
        <xdr:to>
          <xdr:col>2</xdr:col>
          <xdr:colOff>121920</xdr:colOff>
          <xdr:row>44</xdr:row>
          <xdr:rowOff>30480</xdr:rowOff>
        </xdr:to>
        <xdr:sp macro="" textlink="">
          <xdr:nvSpPr>
            <xdr:cNvPr id="1030" name="RB_Diko_False"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142</xdr:row>
          <xdr:rowOff>0</xdr:rowOff>
        </xdr:from>
        <xdr:to>
          <xdr:col>2</xdr:col>
          <xdr:colOff>121920</xdr:colOff>
          <xdr:row>145</xdr:row>
          <xdr:rowOff>7620</xdr:rowOff>
        </xdr:to>
        <xdr:sp macro="" textlink="">
          <xdr:nvSpPr>
            <xdr:cNvPr id="1037" name="RB_CritRationalisatieProgr_True"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143</xdr:row>
          <xdr:rowOff>152400</xdr:rowOff>
        </xdr:from>
        <xdr:to>
          <xdr:col>2</xdr:col>
          <xdr:colOff>121920</xdr:colOff>
          <xdr:row>146</xdr:row>
          <xdr:rowOff>30480</xdr:rowOff>
        </xdr:to>
        <xdr:sp macro="" textlink="">
          <xdr:nvSpPr>
            <xdr:cNvPr id="1038" name="RB_CritRationalisatieProgr_F"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33</xdr:row>
          <xdr:rowOff>182880</xdr:rowOff>
        </xdr:from>
        <xdr:to>
          <xdr:col>2</xdr:col>
          <xdr:colOff>121920</xdr:colOff>
          <xdr:row>37</xdr:row>
          <xdr:rowOff>0</xdr:rowOff>
        </xdr:to>
        <xdr:sp macro="" textlink="">
          <xdr:nvSpPr>
            <xdr:cNvPr id="1055" name="RB_Prov_Ant"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548</xdr:row>
          <xdr:rowOff>0</xdr:rowOff>
        </xdr:from>
        <xdr:to>
          <xdr:col>2</xdr:col>
          <xdr:colOff>121920</xdr:colOff>
          <xdr:row>551</xdr:row>
          <xdr:rowOff>7620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35</xdr:row>
          <xdr:rowOff>152400</xdr:rowOff>
        </xdr:from>
        <xdr:to>
          <xdr:col>2</xdr:col>
          <xdr:colOff>121920</xdr:colOff>
          <xdr:row>38</xdr:row>
          <xdr:rowOff>30480</xdr:rowOff>
        </xdr:to>
        <xdr:sp macro="" textlink="">
          <xdr:nvSpPr>
            <xdr:cNvPr id="1065" name="RB_Prov_BHG"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106680</xdr:colOff>
          <xdr:row>33</xdr:row>
          <xdr:rowOff>182880</xdr:rowOff>
        </xdr:from>
        <xdr:to>
          <xdr:col>16</xdr:col>
          <xdr:colOff>121920</xdr:colOff>
          <xdr:row>37</xdr:row>
          <xdr:rowOff>0</xdr:rowOff>
        </xdr:to>
        <xdr:sp macro="" textlink="">
          <xdr:nvSpPr>
            <xdr:cNvPr id="1068" name="RB_Prov_Lim"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106680</xdr:colOff>
          <xdr:row>35</xdr:row>
          <xdr:rowOff>152400</xdr:rowOff>
        </xdr:from>
        <xdr:to>
          <xdr:col>16</xdr:col>
          <xdr:colOff>121920</xdr:colOff>
          <xdr:row>38</xdr:row>
          <xdr:rowOff>30480</xdr:rowOff>
        </xdr:to>
        <xdr:sp macro="" textlink="">
          <xdr:nvSpPr>
            <xdr:cNvPr id="1069" name="RB_Prov_OV"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106680</xdr:colOff>
          <xdr:row>33</xdr:row>
          <xdr:rowOff>182880</xdr:rowOff>
        </xdr:from>
        <xdr:to>
          <xdr:col>30</xdr:col>
          <xdr:colOff>121920</xdr:colOff>
          <xdr:row>37</xdr:row>
          <xdr:rowOff>0</xdr:rowOff>
        </xdr:to>
        <xdr:sp macro="" textlink="">
          <xdr:nvSpPr>
            <xdr:cNvPr id="1070" name="RB_Prov_VB"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106680</xdr:colOff>
          <xdr:row>35</xdr:row>
          <xdr:rowOff>152400</xdr:rowOff>
        </xdr:from>
        <xdr:to>
          <xdr:col>30</xdr:col>
          <xdr:colOff>121920</xdr:colOff>
          <xdr:row>38</xdr:row>
          <xdr:rowOff>30480</xdr:rowOff>
        </xdr:to>
        <xdr:sp macro="" textlink="">
          <xdr:nvSpPr>
            <xdr:cNvPr id="1071" name="RB_Prov_WV"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550</xdr:row>
          <xdr:rowOff>0</xdr:rowOff>
        </xdr:from>
        <xdr:to>
          <xdr:col>2</xdr:col>
          <xdr:colOff>121920</xdr:colOff>
          <xdr:row>553</xdr:row>
          <xdr:rowOff>7620</xdr:rowOff>
        </xdr:to>
        <xdr:sp macro="" textlink="">
          <xdr:nvSpPr>
            <xdr:cNvPr id="1073" name="CB_BewijsstukAantLesCursist"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552</xdr:row>
          <xdr:rowOff>0</xdr:rowOff>
        </xdr:from>
        <xdr:to>
          <xdr:col>2</xdr:col>
          <xdr:colOff>121920</xdr:colOff>
          <xdr:row>555</xdr:row>
          <xdr:rowOff>7620</xdr:rowOff>
        </xdr:to>
        <xdr:sp macro="" textlink="">
          <xdr:nvSpPr>
            <xdr:cNvPr id="1074" name="CB_BewijsstukSamKader"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554</xdr:row>
          <xdr:rowOff>0</xdr:rowOff>
        </xdr:from>
        <xdr:to>
          <xdr:col>2</xdr:col>
          <xdr:colOff>121920</xdr:colOff>
          <xdr:row>557</xdr:row>
          <xdr:rowOff>7620</xdr:rowOff>
        </xdr:to>
        <xdr:sp macro="" textlink="">
          <xdr:nvSpPr>
            <xdr:cNvPr id="1075" name="CB_BewijsstukStudieGebied"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564</xdr:row>
          <xdr:rowOff>0</xdr:rowOff>
        </xdr:from>
        <xdr:to>
          <xdr:col>2</xdr:col>
          <xdr:colOff>121920</xdr:colOff>
          <xdr:row>567</xdr:row>
          <xdr:rowOff>22860</xdr:rowOff>
        </xdr:to>
        <xdr:sp macro="" textlink="">
          <xdr:nvSpPr>
            <xdr:cNvPr id="1076" name="CB_BewijsstukDagBezet"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532</xdr:row>
          <xdr:rowOff>0</xdr:rowOff>
        </xdr:from>
        <xdr:to>
          <xdr:col>2</xdr:col>
          <xdr:colOff>121920</xdr:colOff>
          <xdr:row>535</xdr:row>
          <xdr:rowOff>7620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556</xdr:row>
          <xdr:rowOff>22860</xdr:rowOff>
        </xdr:from>
        <xdr:to>
          <xdr:col>2</xdr:col>
          <xdr:colOff>121920</xdr:colOff>
          <xdr:row>557</xdr:row>
          <xdr:rowOff>228600</xdr:rowOff>
        </xdr:to>
        <xdr:sp macro="" textlink="">
          <xdr:nvSpPr>
            <xdr:cNvPr id="1078" name="CB_BewijsstukProjectMot"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534</xdr:row>
          <xdr:rowOff>0</xdr:rowOff>
        </xdr:from>
        <xdr:to>
          <xdr:col>2</xdr:col>
          <xdr:colOff>121920</xdr:colOff>
          <xdr:row>537</xdr:row>
          <xdr:rowOff>7620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536</xdr:row>
          <xdr:rowOff>0</xdr:rowOff>
        </xdr:from>
        <xdr:to>
          <xdr:col>2</xdr:col>
          <xdr:colOff>121920</xdr:colOff>
          <xdr:row>539</xdr:row>
          <xdr:rowOff>7620</xdr:rowOff>
        </xdr:to>
        <xdr:sp macro="" textlink="">
          <xdr:nvSpPr>
            <xdr:cNvPr id="1080" name="CB_BodemAttest"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538</xdr:row>
          <xdr:rowOff>0</xdr:rowOff>
        </xdr:from>
        <xdr:to>
          <xdr:col>2</xdr:col>
          <xdr:colOff>121920</xdr:colOff>
          <xdr:row>541</xdr:row>
          <xdr:rowOff>7620</xdr:rowOff>
        </xdr:to>
        <xdr:sp macro="" textlink="">
          <xdr:nvSpPr>
            <xdr:cNvPr id="1081" name="CB_BeschrijvingGebouwen"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540</xdr:row>
          <xdr:rowOff>0</xdr:rowOff>
        </xdr:from>
        <xdr:to>
          <xdr:col>2</xdr:col>
          <xdr:colOff>121920</xdr:colOff>
          <xdr:row>543</xdr:row>
          <xdr:rowOff>7620</xdr:rowOff>
        </xdr:to>
        <xdr:sp macro="" textlink="">
          <xdr:nvSpPr>
            <xdr:cNvPr id="1082" name="CB_SitPlanAantekopenGeb"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542</xdr:row>
          <xdr:rowOff>0</xdr:rowOff>
        </xdr:from>
        <xdr:to>
          <xdr:col>2</xdr:col>
          <xdr:colOff>121920</xdr:colOff>
          <xdr:row>545</xdr:row>
          <xdr:rowOff>7620</xdr:rowOff>
        </xdr:to>
        <xdr:sp macro="" textlink="">
          <xdr:nvSpPr>
            <xdr:cNvPr id="1083" name="CB_Grondplannen"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544</xdr:row>
          <xdr:rowOff>0</xdr:rowOff>
        </xdr:from>
        <xdr:to>
          <xdr:col>2</xdr:col>
          <xdr:colOff>121920</xdr:colOff>
          <xdr:row>547</xdr:row>
          <xdr:rowOff>22860</xdr:rowOff>
        </xdr:to>
        <xdr:sp macro="" textlink="">
          <xdr:nvSpPr>
            <xdr:cNvPr id="1084" name="CB_PublOpenbVerkoop"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562</xdr:row>
          <xdr:rowOff>0</xdr:rowOff>
        </xdr:from>
        <xdr:to>
          <xdr:col>2</xdr:col>
          <xdr:colOff>121920</xdr:colOff>
          <xdr:row>565</xdr:row>
          <xdr:rowOff>22860</xdr:rowOff>
        </xdr:to>
        <xdr:sp macro="" textlink="">
          <xdr:nvSpPr>
            <xdr:cNvPr id="1086" name="CB_BestekNaAankoop"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566</xdr:row>
          <xdr:rowOff>0</xdr:rowOff>
        </xdr:from>
        <xdr:to>
          <xdr:col>2</xdr:col>
          <xdr:colOff>121920</xdr:colOff>
          <xdr:row>567</xdr:row>
          <xdr:rowOff>198120</xdr:rowOff>
        </xdr:to>
        <xdr:sp macro="" textlink="">
          <xdr:nvSpPr>
            <xdr:cNvPr id="1087" name="CB_UitgevoerdeWerken"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568</xdr:row>
          <xdr:rowOff>0</xdr:rowOff>
        </xdr:from>
        <xdr:to>
          <xdr:col>2</xdr:col>
          <xdr:colOff>121920</xdr:colOff>
          <xdr:row>571</xdr:row>
          <xdr:rowOff>7620</xdr:rowOff>
        </xdr:to>
        <xdr:sp macro="" textlink="">
          <xdr:nvSpPr>
            <xdr:cNvPr id="1088" name="CB_HuurOfErfpacht"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570</xdr:row>
          <xdr:rowOff>0</xdr:rowOff>
        </xdr:from>
        <xdr:to>
          <xdr:col>2</xdr:col>
          <xdr:colOff>121920</xdr:colOff>
          <xdr:row>571</xdr:row>
          <xdr:rowOff>190500</xdr:rowOff>
        </xdr:to>
        <xdr:sp macro="" textlink="">
          <xdr:nvSpPr>
            <xdr:cNvPr id="1089" name="CB_EindeHuurOfErfpacht"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97</xdr:row>
          <xdr:rowOff>0</xdr:rowOff>
        </xdr:from>
        <xdr:to>
          <xdr:col>2</xdr:col>
          <xdr:colOff>121920</xdr:colOff>
          <xdr:row>100</xdr:row>
          <xdr:rowOff>22860</xdr:rowOff>
        </xdr:to>
        <xdr:sp macro="" textlink="">
          <xdr:nvSpPr>
            <xdr:cNvPr id="1093" name="RB_Samen_Met_Andere_IM_True"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99</xdr:row>
          <xdr:rowOff>0</xdr:rowOff>
        </xdr:from>
        <xdr:to>
          <xdr:col>2</xdr:col>
          <xdr:colOff>121920</xdr:colOff>
          <xdr:row>101</xdr:row>
          <xdr:rowOff>45720</xdr:rowOff>
        </xdr:to>
        <xdr:sp macro="" textlink="">
          <xdr:nvSpPr>
            <xdr:cNvPr id="1094" name="RB_Samen_Met_Andere_IM_False"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103</xdr:row>
          <xdr:rowOff>457200</xdr:rowOff>
        </xdr:from>
        <xdr:to>
          <xdr:col>2</xdr:col>
          <xdr:colOff>121920</xdr:colOff>
          <xdr:row>106</xdr:row>
          <xdr:rowOff>38100</xdr:rowOff>
        </xdr:to>
        <xdr:sp macro="" textlink="">
          <xdr:nvSpPr>
            <xdr:cNvPr id="1095" name="RB_CoordinerendeMacht_True"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105</xdr:row>
          <xdr:rowOff>0</xdr:rowOff>
        </xdr:from>
        <xdr:to>
          <xdr:col>2</xdr:col>
          <xdr:colOff>121920</xdr:colOff>
          <xdr:row>108</xdr:row>
          <xdr:rowOff>7620</xdr:rowOff>
        </xdr:to>
        <xdr:sp macro="" textlink="">
          <xdr:nvSpPr>
            <xdr:cNvPr id="1096" name="RB_CoordinerendeMacht_False"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134</xdr:row>
          <xdr:rowOff>0</xdr:rowOff>
        </xdr:from>
        <xdr:to>
          <xdr:col>2</xdr:col>
          <xdr:colOff>121920</xdr:colOff>
          <xdr:row>137</xdr:row>
          <xdr:rowOff>0</xdr:rowOff>
        </xdr:to>
        <xdr:sp macro="" textlink="">
          <xdr:nvSpPr>
            <xdr:cNvPr id="1097" name="RB_Samen_Met_Andere_OI_True"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136</xdr:row>
          <xdr:rowOff>0</xdr:rowOff>
        </xdr:from>
        <xdr:to>
          <xdr:col>2</xdr:col>
          <xdr:colOff>121920</xdr:colOff>
          <xdr:row>138</xdr:row>
          <xdr:rowOff>38100</xdr:rowOff>
        </xdr:to>
        <xdr:sp macro="" textlink="">
          <xdr:nvSpPr>
            <xdr:cNvPr id="1098" name="RB_Samen_Met_Andere_OI_False"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170</xdr:row>
          <xdr:rowOff>0</xdr:rowOff>
        </xdr:from>
        <xdr:to>
          <xdr:col>2</xdr:col>
          <xdr:colOff>106680</xdr:colOff>
          <xdr:row>173</xdr:row>
          <xdr:rowOff>60960</xdr:rowOff>
        </xdr:to>
        <xdr:sp macro="" textlink="">
          <xdr:nvSpPr>
            <xdr:cNvPr id="1099" name="CB_OpenbareVerkoop_F"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212</xdr:row>
          <xdr:rowOff>373380</xdr:rowOff>
        </xdr:from>
        <xdr:to>
          <xdr:col>2</xdr:col>
          <xdr:colOff>121920</xdr:colOff>
          <xdr:row>216</xdr:row>
          <xdr:rowOff>7620</xdr:rowOff>
        </xdr:to>
        <xdr:sp macro="" textlink="">
          <xdr:nvSpPr>
            <xdr:cNvPr id="1101" name="RB_SamenWerking_OV_PS_True"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214</xdr:row>
          <xdr:rowOff>152400</xdr:rowOff>
        </xdr:from>
        <xdr:to>
          <xdr:col>2</xdr:col>
          <xdr:colOff>121920</xdr:colOff>
          <xdr:row>217</xdr:row>
          <xdr:rowOff>45720</xdr:rowOff>
        </xdr:to>
        <xdr:sp macro="" textlink="">
          <xdr:nvSpPr>
            <xdr:cNvPr id="1102" name="RB_SamenWerking_OV_PS_False"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218</xdr:row>
          <xdr:rowOff>152400</xdr:rowOff>
        </xdr:from>
        <xdr:to>
          <xdr:col>2</xdr:col>
          <xdr:colOff>121920</xdr:colOff>
          <xdr:row>221</xdr:row>
          <xdr:rowOff>22860</xdr:rowOff>
        </xdr:to>
        <xdr:sp macro="" textlink="">
          <xdr:nvSpPr>
            <xdr:cNvPr id="1103" name="CB_Dienst_Onr_Erfgoed"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219</xdr:row>
          <xdr:rowOff>152400</xdr:rowOff>
        </xdr:from>
        <xdr:to>
          <xdr:col>2</xdr:col>
          <xdr:colOff>121920</xdr:colOff>
          <xdr:row>223</xdr:row>
          <xdr:rowOff>22860</xdr:rowOff>
        </xdr:to>
        <xdr:sp macro="" textlink="">
          <xdr:nvSpPr>
            <xdr:cNvPr id="1104" name="CB_VIPA"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221</xdr:row>
          <xdr:rowOff>152400</xdr:rowOff>
        </xdr:from>
        <xdr:to>
          <xdr:col>2</xdr:col>
          <xdr:colOff>121920</xdr:colOff>
          <xdr:row>225</xdr:row>
          <xdr:rowOff>0</xdr:rowOff>
        </xdr:to>
        <xdr:sp macro="" textlink="">
          <xdr:nvSpPr>
            <xdr:cNvPr id="1105" name="CB_VGC"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226</xdr:row>
          <xdr:rowOff>0</xdr:rowOff>
        </xdr:from>
        <xdr:to>
          <xdr:col>2</xdr:col>
          <xdr:colOff>121920</xdr:colOff>
          <xdr:row>228</xdr:row>
          <xdr:rowOff>45720</xdr:rowOff>
        </xdr:to>
        <xdr:sp macro="" textlink="">
          <xdr:nvSpPr>
            <xdr:cNvPr id="1106" name="CB_Andere_Overheden"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22860</xdr:colOff>
          <xdr:row>304</xdr:row>
          <xdr:rowOff>7620</xdr:rowOff>
        </xdr:from>
        <xdr:to>
          <xdr:col>35</xdr:col>
          <xdr:colOff>38100</xdr:colOff>
          <xdr:row>307</xdr:row>
          <xdr:rowOff>0</xdr:rowOff>
        </xdr:to>
        <xdr:sp macro="" textlink="">
          <xdr:nvSpPr>
            <xdr:cNvPr id="1109" name="CB_GebAfgebrOntrGesubAGIOnGeb1"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106680</xdr:colOff>
          <xdr:row>329</xdr:row>
          <xdr:rowOff>0</xdr:rowOff>
        </xdr:from>
        <xdr:to>
          <xdr:col>34</xdr:col>
          <xdr:colOff>121920</xdr:colOff>
          <xdr:row>331</xdr:row>
          <xdr:rowOff>7620</xdr:rowOff>
        </xdr:to>
        <xdr:sp macro="" textlink="">
          <xdr:nvSpPr>
            <xdr:cNvPr id="1111" name="CB_LokLOAfgebrOntrGesubAGIOnG1"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106680</xdr:colOff>
          <xdr:row>331</xdr:row>
          <xdr:rowOff>0</xdr:rowOff>
        </xdr:from>
        <xdr:to>
          <xdr:col>34</xdr:col>
          <xdr:colOff>121920</xdr:colOff>
          <xdr:row>334</xdr:row>
          <xdr:rowOff>0</xdr:rowOff>
        </xdr:to>
        <xdr:sp macro="" textlink="">
          <xdr:nvSpPr>
            <xdr:cNvPr id="1112" name="CB_LokLOAfgebrOntrGesubAGIOnG2"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532</xdr:row>
          <xdr:rowOff>0</xdr:rowOff>
        </xdr:from>
        <xdr:to>
          <xdr:col>2</xdr:col>
          <xdr:colOff>121920</xdr:colOff>
          <xdr:row>535</xdr:row>
          <xdr:rowOff>7620</xdr:rowOff>
        </xdr:to>
        <xdr:sp macro="" textlink="">
          <xdr:nvSpPr>
            <xdr:cNvPr id="1114" name="CB_Verkoopovereenkomst"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534</xdr:row>
          <xdr:rowOff>0</xdr:rowOff>
        </xdr:from>
        <xdr:to>
          <xdr:col>2</xdr:col>
          <xdr:colOff>121920</xdr:colOff>
          <xdr:row>537</xdr:row>
          <xdr:rowOff>7620</xdr:rowOff>
        </xdr:to>
        <xdr:sp macro="" textlink="">
          <xdr:nvSpPr>
            <xdr:cNvPr id="1115" name="CB_KadastraalPlanEnLegger"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168</xdr:row>
          <xdr:rowOff>182880</xdr:rowOff>
        </xdr:from>
        <xdr:to>
          <xdr:col>2</xdr:col>
          <xdr:colOff>114300</xdr:colOff>
          <xdr:row>171</xdr:row>
          <xdr:rowOff>0</xdr:rowOff>
        </xdr:to>
        <xdr:sp macro="" textlink="">
          <xdr:nvSpPr>
            <xdr:cNvPr id="1116" name="CB_OpenbareVerkoop_T"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180</xdr:row>
          <xdr:rowOff>22860</xdr:rowOff>
        </xdr:from>
        <xdr:to>
          <xdr:col>2</xdr:col>
          <xdr:colOff>114300</xdr:colOff>
          <xdr:row>182</xdr:row>
          <xdr:rowOff>22860</xdr:rowOff>
        </xdr:to>
        <xdr:sp macro="" textlink="">
          <xdr:nvSpPr>
            <xdr:cNvPr id="1117" name="CB_VerbouwingswerkenNaAankoop_F"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229</xdr:row>
          <xdr:rowOff>373380</xdr:rowOff>
        </xdr:from>
        <xdr:to>
          <xdr:col>2</xdr:col>
          <xdr:colOff>121920</xdr:colOff>
          <xdr:row>233</xdr:row>
          <xdr:rowOff>22860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231</xdr:row>
          <xdr:rowOff>152400</xdr:rowOff>
        </xdr:from>
        <xdr:to>
          <xdr:col>2</xdr:col>
          <xdr:colOff>121920</xdr:colOff>
          <xdr:row>235</xdr:row>
          <xdr:rowOff>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175</xdr:row>
          <xdr:rowOff>7620</xdr:rowOff>
        </xdr:from>
        <xdr:to>
          <xdr:col>2</xdr:col>
          <xdr:colOff>38100</xdr:colOff>
          <xdr:row>176</xdr:row>
          <xdr:rowOff>0</xdr:rowOff>
        </xdr:to>
        <xdr:sp macro="" textlink="">
          <xdr:nvSpPr>
            <xdr:cNvPr id="1120" name="CB_VerbouwingswerkenNaAankoop_T"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546</xdr:row>
          <xdr:rowOff>0</xdr:rowOff>
        </xdr:from>
        <xdr:to>
          <xdr:col>2</xdr:col>
          <xdr:colOff>121920</xdr:colOff>
          <xdr:row>549</xdr:row>
          <xdr:rowOff>7620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558</xdr:row>
          <xdr:rowOff>0</xdr:rowOff>
        </xdr:from>
        <xdr:to>
          <xdr:col>2</xdr:col>
          <xdr:colOff>121920</xdr:colOff>
          <xdr:row>561</xdr:row>
          <xdr:rowOff>7620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559</xdr:row>
          <xdr:rowOff>152400</xdr:rowOff>
        </xdr:from>
        <xdr:to>
          <xdr:col>2</xdr:col>
          <xdr:colOff>121920</xdr:colOff>
          <xdr:row>563</xdr:row>
          <xdr:rowOff>22860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224</xdr:row>
          <xdr:rowOff>7620</xdr:rowOff>
        </xdr:from>
        <xdr:to>
          <xdr:col>2</xdr:col>
          <xdr:colOff>121920</xdr:colOff>
          <xdr:row>227</xdr:row>
          <xdr:rowOff>22860</xdr:rowOff>
        </xdr:to>
        <xdr:sp macro="" textlink="">
          <xdr:nvSpPr>
            <xdr:cNvPr id="1126" name="CB_VGC"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30480</xdr:colOff>
          <xdr:row>302</xdr:row>
          <xdr:rowOff>0</xdr:rowOff>
        </xdr:from>
        <xdr:to>
          <xdr:col>35</xdr:col>
          <xdr:colOff>38100</xdr:colOff>
          <xdr:row>304</xdr:row>
          <xdr:rowOff>7620</xdr:rowOff>
        </xdr:to>
        <xdr:sp macro="" textlink="">
          <xdr:nvSpPr>
            <xdr:cNvPr id="1127" name="CB_GebAfgebrOntrGesubAGIOnGeb1"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5.xml"/><Relationship Id="rId18" Type="http://schemas.openxmlformats.org/officeDocument/2006/relationships/ctrlProp" Target="../ctrlProps/ctrlProp10.xml"/><Relationship Id="rId26" Type="http://schemas.openxmlformats.org/officeDocument/2006/relationships/ctrlProp" Target="../ctrlProps/ctrlProp18.xml"/><Relationship Id="rId39" Type="http://schemas.openxmlformats.org/officeDocument/2006/relationships/ctrlProp" Target="../ctrlProps/ctrlProp31.xml"/><Relationship Id="rId21" Type="http://schemas.openxmlformats.org/officeDocument/2006/relationships/ctrlProp" Target="../ctrlProps/ctrlProp13.xml"/><Relationship Id="rId34" Type="http://schemas.openxmlformats.org/officeDocument/2006/relationships/ctrlProp" Target="../ctrlProps/ctrlProp26.xml"/><Relationship Id="rId42" Type="http://schemas.openxmlformats.org/officeDocument/2006/relationships/ctrlProp" Target="../ctrlProps/ctrlProp34.xml"/><Relationship Id="rId47" Type="http://schemas.openxmlformats.org/officeDocument/2006/relationships/ctrlProp" Target="../ctrlProps/ctrlProp39.xml"/><Relationship Id="rId50" Type="http://schemas.openxmlformats.org/officeDocument/2006/relationships/ctrlProp" Target="../ctrlProps/ctrlProp42.xml"/><Relationship Id="rId55" Type="http://schemas.openxmlformats.org/officeDocument/2006/relationships/ctrlProp" Target="../ctrlProps/ctrlProp47.xml"/><Relationship Id="rId63" Type="http://schemas.openxmlformats.org/officeDocument/2006/relationships/ctrlProp" Target="../ctrlProps/ctrlProp55.xml"/><Relationship Id="rId7" Type="http://schemas.openxmlformats.org/officeDocument/2006/relationships/vmlDrawing" Target="../drawings/vmlDrawing1.vml"/><Relationship Id="rId2" Type="http://schemas.openxmlformats.org/officeDocument/2006/relationships/hyperlink" Target="http://www.agion.be/" TargetMode="External"/><Relationship Id="rId16" Type="http://schemas.openxmlformats.org/officeDocument/2006/relationships/ctrlProp" Target="../ctrlProps/ctrlProp8.xml"/><Relationship Id="rId20" Type="http://schemas.openxmlformats.org/officeDocument/2006/relationships/ctrlProp" Target="../ctrlProps/ctrlProp12.xml"/><Relationship Id="rId29" Type="http://schemas.openxmlformats.org/officeDocument/2006/relationships/ctrlProp" Target="../ctrlProps/ctrlProp21.xml"/><Relationship Id="rId41" Type="http://schemas.openxmlformats.org/officeDocument/2006/relationships/ctrlProp" Target="../ctrlProps/ctrlProp33.xml"/><Relationship Id="rId54" Type="http://schemas.openxmlformats.org/officeDocument/2006/relationships/ctrlProp" Target="../ctrlProps/ctrlProp46.xml"/><Relationship Id="rId62" Type="http://schemas.openxmlformats.org/officeDocument/2006/relationships/ctrlProp" Target="../ctrlProps/ctrlProp54.xml"/><Relationship Id="rId1" Type="http://schemas.openxmlformats.org/officeDocument/2006/relationships/hyperlink" Target="mailto:info@agion.be" TargetMode="External"/><Relationship Id="rId6" Type="http://schemas.openxmlformats.org/officeDocument/2006/relationships/drawing" Target="../drawings/drawing1.xml"/><Relationship Id="rId11" Type="http://schemas.openxmlformats.org/officeDocument/2006/relationships/ctrlProp" Target="../ctrlProps/ctrlProp3.xml"/><Relationship Id="rId24" Type="http://schemas.openxmlformats.org/officeDocument/2006/relationships/ctrlProp" Target="../ctrlProps/ctrlProp16.xml"/><Relationship Id="rId32" Type="http://schemas.openxmlformats.org/officeDocument/2006/relationships/ctrlProp" Target="../ctrlProps/ctrlProp24.xml"/><Relationship Id="rId37" Type="http://schemas.openxmlformats.org/officeDocument/2006/relationships/ctrlProp" Target="../ctrlProps/ctrlProp29.xml"/><Relationship Id="rId40" Type="http://schemas.openxmlformats.org/officeDocument/2006/relationships/ctrlProp" Target="../ctrlProps/ctrlProp32.xml"/><Relationship Id="rId45" Type="http://schemas.openxmlformats.org/officeDocument/2006/relationships/ctrlProp" Target="../ctrlProps/ctrlProp37.xml"/><Relationship Id="rId53" Type="http://schemas.openxmlformats.org/officeDocument/2006/relationships/ctrlProp" Target="../ctrlProps/ctrlProp45.xml"/><Relationship Id="rId58" Type="http://schemas.openxmlformats.org/officeDocument/2006/relationships/ctrlProp" Target="../ctrlProps/ctrlProp50.xml"/><Relationship Id="rId66" Type="http://schemas.openxmlformats.org/officeDocument/2006/relationships/ctrlProp" Target="../ctrlProps/ctrlProp58.xml"/><Relationship Id="rId5" Type="http://schemas.openxmlformats.org/officeDocument/2006/relationships/printerSettings" Target="../printerSettings/printerSettings1.bin"/><Relationship Id="rId15" Type="http://schemas.openxmlformats.org/officeDocument/2006/relationships/ctrlProp" Target="../ctrlProps/ctrlProp7.xml"/><Relationship Id="rId23" Type="http://schemas.openxmlformats.org/officeDocument/2006/relationships/ctrlProp" Target="../ctrlProps/ctrlProp15.xml"/><Relationship Id="rId28" Type="http://schemas.openxmlformats.org/officeDocument/2006/relationships/ctrlProp" Target="../ctrlProps/ctrlProp20.xml"/><Relationship Id="rId36" Type="http://schemas.openxmlformats.org/officeDocument/2006/relationships/ctrlProp" Target="../ctrlProps/ctrlProp28.xml"/><Relationship Id="rId49" Type="http://schemas.openxmlformats.org/officeDocument/2006/relationships/ctrlProp" Target="../ctrlProps/ctrlProp41.xml"/><Relationship Id="rId57" Type="http://schemas.openxmlformats.org/officeDocument/2006/relationships/ctrlProp" Target="../ctrlProps/ctrlProp49.xml"/><Relationship Id="rId61" Type="http://schemas.openxmlformats.org/officeDocument/2006/relationships/ctrlProp" Target="../ctrlProps/ctrlProp53.xml"/><Relationship Id="rId10" Type="http://schemas.openxmlformats.org/officeDocument/2006/relationships/ctrlProp" Target="../ctrlProps/ctrlProp2.xml"/><Relationship Id="rId19" Type="http://schemas.openxmlformats.org/officeDocument/2006/relationships/ctrlProp" Target="../ctrlProps/ctrlProp11.xml"/><Relationship Id="rId31" Type="http://schemas.openxmlformats.org/officeDocument/2006/relationships/ctrlProp" Target="../ctrlProps/ctrlProp23.xml"/><Relationship Id="rId44" Type="http://schemas.openxmlformats.org/officeDocument/2006/relationships/ctrlProp" Target="../ctrlProps/ctrlProp36.xml"/><Relationship Id="rId52" Type="http://schemas.openxmlformats.org/officeDocument/2006/relationships/ctrlProp" Target="../ctrlProps/ctrlProp44.xml"/><Relationship Id="rId60" Type="http://schemas.openxmlformats.org/officeDocument/2006/relationships/ctrlProp" Target="../ctrlProps/ctrlProp52.xml"/><Relationship Id="rId65" Type="http://schemas.openxmlformats.org/officeDocument/2006/relationships/ctrlProp" Target="../ctrlProps/ctrlProp57.xml"/><Relationship Id="rId4" Type="http://schemas.openxmlformats.org/officeDocument/2006/relationships/hyperlink" Target="http://www.agion.be/" TargetMode="External"/><Relationship Id="rId9" Type="http://schemas.openxmlformats.org/officeDocument/2006/relationships/ctrlProp" Target="../ctrlProps/ctrlProp1.xml"/><Relationship Id="rId14" Type="http://schemas.openxmlformats.org/officeDocument/2006/relationships/ctrlProp" Target="../ctrlProps/ctrlProp6.xml"/><Relationship Id="rId22" Type="http://schemas.openxmlformats.org/officeDocument/2006/relationships/ctrlProp" Target="../ctrlProps/ctrlProp14.xml"/><Relationship Id="rId27" Type="http://schemas.openxmlformats.org/officeDocument/2006/relationships/ctrlProp" Target="../ctrlProps/ctrlProp19.xml"/><Relationship Id="rId30" Type="http://schemas.openxmlformats.org/officeDocument/2006/relationships/ctrlProp" Target="../ctrlProps/ctrlProp22.xml"/><Relationship Id="rId35" Type="http://schemas.openxmlformats.org/officeDocument/2006/relationships/ctrlProp" Target="../ctrlProps/ctrlProp27.xml"/><Relationship Id="rId43" Type="http://schemas.openxmlformats.org/officeDocument/2006/relationships/ctrlProp" Target="../ctrlProps/ctrlProp35.xml"/><Relationship Id="rId48" Type="http://schemas.openxmlformats.org/officeDocument/2006/relationships/ctrlProp" Target="../ctrlProps/ctrlProp40.xml"/><Relationship Id="rId56" Type="http://schemas.openxmlformats.org/officeDocument/2006/relationships/ctrlProp" Target="../ctrlProps/ctrlProp48.xml"/><Relationship Id="rId64" Type="http://schemas.openxmlformats.org/officeDocument/2006/relationships/ctrlProp" Target="../ctrlProps/ctrlProp56.xml"/><Relationship Id="rId8" Type="http://schemas.openxmlformats.org/officeDocument/2006/relationships/vmlDrawing" Target="../drawings/vmlDrawing2.vml"/><Relationship Id="rId51" Type="http://schemas.openxmlformats.org/officeDocument/2006/relationships/ctrlProp" Target="../ctrlProps/ctrlProp43.xml"/><Relationship Id="rId3" Type="http://schemas.openxmlformats.org/officeDocument/2006/relationships/hyperlink" Target="mailto:rf@agion.be" TargetMode="External"/><Relationship Id="rId12" Type="http://schemas.openxmlformats.org/officeDocument/2006/relationships/ctrlProp" Target="../ctrlProps/ctrlProp4.xml"/><Relationship Id="rId17" Type="http://schemas.openxmlformats.org/officeDocument/2006/relationships/ctrlProp" Target="../ctrlProps/ctrlProp9.xml"/><Relationship Id="rId25" Type="http://schemas.openxmlformats.org/officeDocument/2006/relationships/ctrlProp" Target="../ctrlProps/ctrlProp17.xml"/><Relationship Id="rId33" Type="http://schemas.openxmlformats.org/officeDocument/2006/relationships/ctrlProp" Target="../ctrlProps/ctrlProp25.xml"/><Relationship Id="rId38" Type="http://schemas.openxmlformats.org/officeDocument/2006/relationships/ctrlProp" Target="../ctrlProps/ctrlProp30.xml"/><Relationship Id="rId46" Type="http://schemas.openxmlformats.org/officeDocument/2006/relationships/ctrlProp" Target="../ctrlProps/ctrlProp38.xml"/><Relationship Id="rId59" Type="http://schemas.openxmlformats.org/officeDocument/2006/relationships/ctrlProp" Target="../ctrlProps/ctrlProp5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1175"/>
  <sheetViews>
    <sheetView tabSelected="1" view="pageBreakPreview" zoomScaleNormal="180" zoomScaleSheetLayoutView="100" workbookViewId="0">
      <selection activeCell="AI10" sqref="AI10:AP11"/>
    </sheetView>
  </sheetViews>
  <sheetFormatPr defaultColWidth="0" defaultRowHeight="15" customHeight="1" zeroHeight="1" x14ac:dyDescent="0.25"/>
  <cols>
    <col min="1" max="1" width="3" style="7" bestFit="1" customWidth="1"/>
    <col min="2" max="13" width="2.109375" style="2" customWidth="1"/>
    <col min="14" max="14" width="2.88671875" style="2" customWidth="1"/>
    <col min="15" max="19" width="2.109375" style="2" customWidth="1"/>
    <col min="20" max="20" width="3.44140625" style="2" customWidth="1"/>
    <col min="21" max="41" width="2.109375" style="2" customWidth="1"/>
    <col min="42" max="42" width="4" style="2" customWidth="1"/>
    <col min="43" max="43" width="10.109375" style="2" hidden="1" customWidth="1"/>
    <col min="44" max="44" width="2.109375" style="2" customWidth="1"/>
    <col min="45" max="16384" width="2.109375" style="2" hidden="1"/>
  </cols>
  <sheetData>
    <row r="1" spans="1:42" ht="4.5" customHeight="1" x14ac:dyDescent="0.25">
      <c r="A1" s="7" t="s">
        <v>63</v>
      </c>
    </row>
    <row r="2" spans="1:42" ht="15" customHeight="1" x14ac:dyDescent="0.25">
      <c r="A2" s="1"/>
      <c r="B2" s="159" t="s">
        <v>164</v>
      </c>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60" t="s">
        <v>220</v>
      </c>
      <c r="AH2" s="160"/>
      <c r="AI2" s="160"/>
      <c r="AJ2" s="160"/>
      <c r="AK2" s="160"/>
      <c r="AL2" s="160"/>
      <c r="AM2" s="160"/>
      <c r="AN2" s="160"/>
      <c r="AO2" s="160"/>
      <c r="AP2" s="160"/>
    </row>
    <row r="3" spans="1:42" ht="15.75" customHeight="1" x14ac:dyDescent="0.3">
      <c r="A3" s="1"/>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3"/>
      <c r="AH3" s="3"/>
      <c r="AI3" s="4"/>
      <c r="AJ3" s="4"/>
      <c r="AK3" s="4"/>
      <c r="AL3" s="4"/>
      <c r="AM3" s="4"/>
      <c r="AN3" s="4"/>
      <c r="AO3" s="4"/>
      <c r="AP3" s="4"/>
    </row>
    <row r="4" spans="1:42" ht="24.6" customHeight="1" x14ac:dyDescent="0.3">
      <c r="A4" s="1"/>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3"/>
      <c r="AH4" s="3"/>
      <c r="AI4" s="4"/>
      <c r="AJ4" s="4"/>
      <c r="AK4" s="4"/>
      <c r="AL4" s="4"/>
      <c r="AM4" s="4"/>
      <c r="AN4" s="4"/>
      <c r="AO4" s="4"/>
      <c r="AP4" s="4"/>
    </row>
    <row r="5" spans="1:42" ht="4.5" customHeight="1" x14ac:dyDescent="0.25">
      <c r="A5" s="1"/>
      <c r="B5" s="5"/>
      <c r="C5" s="5"/>
      <c r="D5" s="5"/>
      <c r="E5" s="5"/>
      <c r="F5" s="5"/>
      <c r="G5" s="5"/>
      <c r="H5" s="5"/>
      <c r="I5" s="5"/>
      <c r="J5" s="5"/>
      <c r="K5" s="5"/>
      <c r="L5" s="5"/>
      <c r="M5" s="5"/>
      <c r="N5" s="5"/>
      <c r="O5" s="5"/>
      <c r="P5" s="5"/>
      <c r="Q5" s="5"/>
      <c r="R5" s="5"/>
      <c r="S5" s="5"/>
      <c r="T5" s="5"/>
      <c r="U5" s="5"/>
      <c r="V5" s="5"/>
      <c r="W5" s="5"/>
      <c r="X5" s="5"/>
      <c r="Y5" s="5"/>
      <c r="Z5" s="5"/>
      <c r="AA5" s="5"/>
      <c r="AB5" s="5"/>
      <c r="AC5" s="5"/>
      <c r="AE5" s="6"/>
      <c r="AF5" s="6"/>
      <c r="AG5" s="6"/>
      <c r="AH5" s="6"/>
      <c r="AI5" s="6"/>
      <c r="AJ5" s="6"/>
      <c r="AK5" s="6"/>
    </row>
    <row r="6" spans="1:42" ht="15" customHeight="1" x14ac:dyDescent="0.25">
      <c r="A6" s="1"/>
      <c r="B6" s="161" t="s">
        <v>144</v>
      </c>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row>
    <row r="7" spans="1:42" s="22" customFormat="1" ht="15" customHeight="1" x14ac:dyDescent="0.25">
      <c r="A7" s="17"/>
      <c r="B7" s="22" t="s">
        <v>0</v>
      </c>
      <c r="AH7" s="162" t="s">
        <v>152</v>
      </c>
      <c r="AI7" s="162"/>
      <c r="AJ7" s="162"/>
      <c r="AK7" s="162"/>
      <c r="AL7" s="162"/>
      <c r="AM7" s="162"/>
      <c r="AN7" s="162"/>
      <c r="AO7" s="162"/>
      <c r="AP7" s="162"/>
    </row>
    <row r="8" spans="1:42" s="22" customFormat="1" ht="15" customHeight="1" x14ac:dyDescent="0.25">
      <c r="A8" s="17"/>
      <c r="B8" s="17" t="s">
        <v>145</v>
      </c>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62" t="s">
        <v>146</v>
      </c>
      <c r="AI8" s="162"/>
      <c r="AJ8" s="162"/>
      <c r="AK8" s="162"/>
      <c r="AL8" s="162"/>
      <c r="AM8" s="162"/>
      <c r="AN8" s="162"/>
      <c r="AO8" s="162"/>
      <c r="AP8" s="162"/>
    </row>
    <row r="9" spans="1:42" s="22" customFormat="1" ht="15" customHeight="1" x14ac:dyDescent="0.25">
      <c r="A9" s="17"/>
      <c r="B9" s="22" t="s">
        <v>151</v>
      </c>
      <c r="AH9" s="110" t="s">
        <v>2</v>
      </c>
      <c r="AI9" s="110"/>
      <c r="AJ9" s="110"/>
      <c r="AK9" s="110"/>
      <c r="AL9" s="110"/>
      <c r="AM9" s="110"/>
      <c r="AN9" s="110"/>
      <c r="AO9" s="110"/>
      <c r="AP9" s="110"/>
    </row>
    <row r="10" spans="1:42" s="22" customFormat="1" ht="15" customHeight="1" x14ac:dyDescent="0.25">
      <c r="A10" s="17"/>
      <c r="B10" s="5" t="s">
        <v>147</v>
      </c>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163"/>
      <c r="AJ10" s="164"/>
      <c r="AK10" s="164"/>
      <c r="AL10" s="164"/>
      <c r="AM10" s="164"/>
      <c r="AN10" s="164"/>
      <c r="AO10" s="164"/>
      <c r="AP10" s="165"/>
    </row>
    <row r="11" spans="1:42" s="22" customFormat="1" ht="17.399999999999999" customHeight="1" x14ac:dyDescent="0.25">
      <c r="A11" s="17"/>
      <c r="B11" s="19" t="s">
        <v>107</v>
      </c>
      <c r="C11" s="19"/>
      <c r="D11" s="19"/>
      <c r="E11" s="19"/>
      <c r="F11" s="19"/>
      <c r="G11" s="19"/>
      <c r="H11" s="169" t="s">
        <v>148</v>
      </c>
      <c r="I11" s="169"/>
      <c r="J11" s="170" t="s">
        <v>1</v>
      </c>
      <c r="K11" s="170"/>
      <c r="L11" s="170"/>
      <c r="M11" s="170"/>
      <c r="N11" s="170"/>
      <c r="O11" s="170"/>
      <c r="P11" s="170"/>
      <c r="Q11" s="170"/>
      <c r="R11" s="19"/>
      <c r="S11" s="19"/>
      <c r="T11" s="19"/>
      <c r="U11" s="19"/>
      <c r="V11" s="19"/>
      <c r="W11" s="19"/>
      <c r="X11" s="19"/>
      <c r="Y11" s="19"/>
      <c r="Z11" s="19"/>
      <c r="AA11" s="19"/>
      <c r="AB11" s="19"/>
      <c r="AC11" s="19"/>
      <c r="AD11" s="19"/>
      <c r="AE11" s="19"/>
      <c r="AF11" s="19"/>
      <c r="AG11" s="19"/>
      <c r="AH11" s="19"/>
      <c r="AI11" s="166"/>
      <c r="AJ11" s="167"/>
      <c r="AK11" s="167"/>
      <c r="AL11" s="167"/>
      <c r="AM11" s="167"/>
      <c r="AN11" s="167"/>
      <c r="AO11" s="167"/>
      <c r="AP11" s="168"/>
    </row>
    <row r="12" spans="1:42" s="22" customFormat="1" ht="13.5" customHeight="1" x14ac:dyDescent="0.25">
      <c r="A12" s="17"/>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5"/>
      <c r="AJ12" s="5"/>
      <c r="AK12" s="5"/>
      <c r="AL12" s="5"/>
      <c r="AM12" s="5"/>
      <c r="AN12" s="5"/>
      <c r="AO12" s="5"/>
    </row>
    <row r="13" spans="1:42" s="22" customFormat="1" ht="12.75" customHeight="1" x14ac:dyDescent="0.25">
      <c r="A13" s="30"/>
      <c r="B13" s="171" t="s">
        <v>3</v>
      </c>
      <c r="C13" s="171"/>
      <c r="D13" s="171"/>
      <c r="E13" s="171"/>
      <c r="F13" s="171"/>
      <c r="G13" s="171"/>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171"/>
      <c r="AH13" s="171"/>
      <c r="AI13" s="171"/>
      <c r="AJ13" s="171"/>
      <c r="AK13" s="171"/>
      <c r="AL13" s="171"/>
      <c r="AM13" s="171"/>
      <c r="AN13" s="171"/>
      <c r="AO13" s="172"/>
      <c r="AP13" s="172"/>
    </row>
    <row r="14" spans="1:42" s="22" customFormat="1" ht="2.25" customHeight="1" x14ac:dyDescent="0.25">
      <c r="A14" s="30"/>
      <c r="B14" s="31"/>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20"/>
      <c r="AP14" s="20"/>
    </row>
    <row r="15" spans="1:42" s="22" customFormat="1" ht="12.75" customHeight="1" x14ac:dyDescent="0.25">
      <c r="A15" s="30"/>
      <c r="B15" s="158" t="s">
        <v>185</v>
      </c>
      <c r="C15" s="158"/>
      <c r="D15" s="158"/>
      <c r="E15" s="158"/>
      <c r="F15" s="158"/>
      <c r="G15" s="158"/>
      <c r="H15" s="158"/>
      <c r="I15" s="158"/>
      <c r="J15" s="158"/>
      <c r="K15" s="158"/>
      <c r="L15" s="158"/>
      <c r="M15" s="158"/>
      <c r="N15" s="158"/>
      <c r="O15" s="158"/>
      <c r="P15" s="158"/>
      <c r="Q15" s="158"/>
      <c r="R15" s="158"/>
      <c r="S15" s="158"/>
      <c r="T15" s="158"/>
      <c r="U15" s="158"/>
      <c r="V15" s="158"/>
      <c r="W15" s="158"/>
      <c r="X15" s="158"/>
      <c r="Y15" s="158"/>
      <c r="Z15" s="158"/>
      <c r="AA15" s="158"/>
      <c r="AB15" s="158"/>
      <c r="AC15" s="158"/>
      <c r="AD15" s="158"/>
      <c r="AE15" s="158"/>
      <c r="AF15" s="158"/>
      <c r="AG15" s="158"/>
      <c r="AH15" s="158"/>
      <c r="AI15" s="158"/>
      <c r="AJ15" s="158"/>
      <c r="AK15" s="158"/>
      <c r="AL15" s="158"/>
      <c r="AM15" s="158"/>
      <c r="AN15" s="158"/>
      <c r="AO15" s="175"/>
      <c r="AP15" s="175"/>
    </row>
    <row r="16" spans="1:42" s="22" customFormat="1" ht="55.2" customHeight="1" x14ac:dyDescent="0.25">
      <c r="A16" s="30"/>
      <c r="B16" s="175"/>
      <c r="C16" s="175"/>
      <c r="D16" s="175"/>
      <c r="E16" s="175"/>
      <c r="F16" s="175"/>
      <c r="G16" s="175"/>
      <c r="H16" s="175"/>
      <c r="I16" s="175"/>
      <c r="J16" s="175"/>
      <c r="K16" s="175"/>
      <c r="L16" s="175"/>
      <c r="M16" s="175"/>
      <c r="N16" s="175"/>
      <c r="O16" s="175"/>
      <c r="P16" s="175"/>
      <c r="Q16" s="175"/>
      <c r="R16" s="175"/>
      <c r="S16" s="175"/>
      <c r="T16" s="175"/>
      <c r="U16" s="175"/>
      <c r="V16" s="175"/>
      <c r="W16" s="175"/>
      <c r="X16" s="175"/>
      <c r="Y16" s="175"/>
      <c r="Z16" s="175"/>
      <c r="AA16" s="175"/>
      <c r="AB16" s="175"/>
      <c r="AC16" s="175"/>
      <c r="AD16" s="175"/>
      <c r="AE16" s="175"/>
      <c r="AF16" s="175"/>
      <c r="AG16" s="175"/>
      <c r="AH16" s="175"/>
      <c r="AI16" s="175"/>
      <c r="AJ16" s="175"/>
      <c r="AK16" s="175"/>
      <c r="AL16" s="175"/>
      <c r="AM16" s="175"/>
      <c r="AN16" s="175"/>
      <c r="AO16" s="175"/>
      <c r="AP16" s="175"/>
    </row>
    <row r="17" spans="1:42" s="22" customFormat="1" ht="2.25" customHeight="1" x14ac:dyDescent="0.25">
      <c r="A17" s="30"/>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20"/>
      <c r="AP17" s="20"/>
    </row>
    <row r="18" spans="1:42" s="22" customFormat="1" ht="12.75" customHeight="1" x14ac:dyDescent="0.25">
      <c r="A18" s="30"/>
      <c r="B18" s="173" t="s">
        <v>28</v>
      </c>
      <c r="C18" s="174"/>
      <c r="D18" s="174"/>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row>
    <row r="19" spans="1:42" s="22" customFormat="1" ht="2.25" customHeight="1" x14ac:dyDescent="0.25">
      <c r="A19" s="30"/>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20"/>
      <c r="AP19" s="20"/>
    </row>
    <row r="20" spans="1:42" s="22" customFormat="1" ht="12.75" customHeight="1" x14ac:dyDescent="0.25">
      <c r="A20" s="30"/>
      <c r="B20" s="158" t="s">
        <v>167</v>
      </c>
      <c r="C20" s="175"/>
      <c r="D20" s="175"/>
      <c r="E20" s="175"/>
      <c r="F20" s="175"/>
      <c r="G20" s="175"/>
      <c r="H20" s="175"/>
      <c r="I20" s="175"/>
      <c r="J20" s="175"/>
      <c r="K20" s="175"/>
      <c r="L20" s="175"/>
      <c r="M20" s="175"/>
      <c r="N20" s="175"/>
      <c r="O20" s="175"/>
      <c r="P20" s="175"/>
      <c r="Q20" s="175"/>
      <c r="R20" s="175"/>
      <c r="S20" s="175"/>
      <c r="T20" s="175"/>
      <c r="U20" s="175"/>
      <c r="V20" s="175"/>
      <c r="W20" s="175"/>
      <c r="X20" s="175"/>
      <c r="Y20" s="175"/>
      <c r="Z20" s="175"/>
      <c r="AA20" s="175"/>
      <c r="AB20" s="175"/>
      <c r="AC20" s="175"/>
      <c r="AD20" s="175"/>
      <c r="AE20" s="175"/>
      <c r="AF20" s="175"/>
      <c r="AG20" s="175"/>
      <c r="AH20" s="175"/>
      <c r="AI20" s="175"/>
      <c r="AJ20" s="175"/>
      <c r="AK20" s="175"/>
      <c r="AL20" s="175"/>
      <c r="AM20" s="175"/>
      <c r="AN20" s="175"/>
      <c r="AO20" s="175"/>
      <c r="AP20" s="175"/>
    </row>
    <row r="21" spans="1:42" s="22" customFormat="1" ht="12.75" customHeight="1" x14ac:dyDescent="0.25">
      <c r="A21" s="30"/>
      <c r="B21" s="175"/>
      <c r="C21" s="175"/>
      <c r="D21" s="175"/>
      <c r="E21" s="175"/>
      <c r="F21" s="175"/>
      <c r="G21" s="175"/>
      <c r="H21" s="175"/>
      <c r="I21" s="175"/>
      <c r="J21" s="175"/>
      <c r="K21" s="175"/>
      <c r="L21" s="175"/>
      <c r="M21" s="175"/>
      <c r="N21" s="175"/>
      <c r="O21" s="175"/>
      <c r="P21" s="175"/>
      <c r="Q21" s="175"/>
      <c r="R21" s="175"/>
      <c r="S21" s="175"/>
      <c r="T21" s="175"/>
      <c r="U21" s="175"/>
      <c r="V21" s="175"/>
      <c r="W21" s="175"/>
      <c r="X21" s="175"/>
      <c r="Y21" s="175"/>
      <c r="Z21" s="175"/>
      <c r="AA21" s="175"/>
      <c r="AB21" s="175"/>
      <c r="AC21" s="175"/>
      <c r="AD21" s="175"/>
      <c r="AE21" s="175"/>
      <c r="AF21" s="175"/>
      <c r="AG21" s="175"/>
      <c r="AH21" s="175"/>
      <c r="AI21" s="175"/>
      <c r="AJ21" s="175"/>
      <c r="AK21" s="175"/>
      <c r="AL21" s="175"/>
      <c r="AM21" s="175"/>
      <c r="AN21" s="175"/>
      <c r="AO21" s="175"/>
      <c r="AP21" s="175"/>
    </row>
    <row r="22" spans="1:42" s="22" customFormat="1" ht="2.25" customHeight="1" x14ac:dyDescent="0.25">
      <c r="A22" s="30"/>
      <c r="B22" s="3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20"/>
      <c r="AP22" s="20"/>
    </row>
    <row r="23" spans="1:42" s="22" customFormat="1" ht="12.75" customHeight="1" x14ac:dyDescent="0.25">
      <c r="A23" s="30"/>
      <c r="B23" s="173" t="s">
        <v>58</v>
      </c>
      <c r="C23" s="174"/>
      <c r="D23" s="174"/>
      <c r="E23" s="174"/>
      <c r="F23" s="174"/>
      <c r="G23" s="174"/>
      <c r="H23" s="174"/>
      <c r="I23" s="174"/>
      <c r="J23" s="174"/>
      <c r="K23" s="174"/>
      <c r="L23" s="174"/>
      <c r="M23" s="174"/>
      <c r="N23" s="174"/>
      <c r="O23" s="174"/>
      <c r="P23" s="174"/>
      <c r="Q23" s="174"/>
      <c r="R23" s="174"/>
      <c r="S23" s="174"/>
      <c r="T23" s="174"/>
      <c r="U23" s="174"/>
      <c r="V23" s="174"/>
      <c r="W23" s="174"/>
      <c r="X23" s="174"/>
      <c r="Y23" s="174"/>
      <c r="Z23" s="174"/>
      <c r="AA23" s="174"/>
      <c r="AB23" s="174"/>
      <c r="AC23" s="174"/>
      <c r="AD23" s="174"/>
      <c r="AE23" s="174"/>
      <c r="AF23" s="174"/>
      <c r="AG23" s="174"/>
      <c r="AH23" s="174"/>
      <c r="AI23" s="174"/>
      <c r="AJ23" s="174"/>
      <c r="AK23" s="174"/>
      <c r="AL23" s="174"/>
      <c r="AM23" s="174"/>
      <c r="AN23" s="174"/>
      <c r="AO23" s="174"/>
      <c r="AP23" s="174"/>
    </row>
    <row r="24" spans="1:42" s="22" customFormat="1" ht="2.25" customHeight="1" x14ac:dyDescent="0.25">
      <c r="A24" s="30"/>
      <c r="B24" s="31"/>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20"/>
      <c r="AP24" s="20"/>
    </row>
    <row r="25" spans="1:42" s="72" customFormat="1" ht="14.25" customHeight="1" x14ac:dyDescent="0.25">
      <c r="A25" s="76"/>
      <c r="B25" s="155" t="s">
        <v>149</v>
      </c>
      <c r="C25" s="156"/>
      <c r="D25" s="157" t="s">
        <v>1</v>
      </c>
      <c r="E25" s="157"/>
      <c r="F25" s="157"/>
      <c r="G25" s="157"/>
      <c r="H25" s="157"/>
      <c r="I25" s="157"/>
      <c r="J25" s="155" t="s">
        <v>168</v>
      </c>
      <c r="K25" s="155"/>
      <c r="L25" s="155"/>
      <c r="M25" s="155"/>
      <c r="N25" s="155"/>
      <c r="O25" s="155"/>
      <c r="P25" s="155"/>
      <c r="Q25" s="155"/>
      <c r="R25" s="155"/>
      <c r="S25" s="155"/>
      <c r="T25" s="155"/>
      <c r="U25" s="155"/>
      <c r="V25" s="155"/>
      <c r="W25" s="155"/>
      <c r="X25" s="155"/>
      <c r="Y25" s="155"/>
      <c r="Z25" s="155"/>
      <c r="AA25" s="155"/>
      <c r="AB25" s="155"/>
      <c r="AC25" s="155"/>
      <c r="AD25" s="155"/>
      <c r="AE25" s="155"/>
      <c r="AF25" s="155"/>
      <c r="AG25" s="155"/>
      <c r="AH25" s="155"/>
      <c r="AI25" s="155"/>
      <c r="AJ25" s="155"/>
      <c r="AK25" s="155"/>
      <c r="AL25" s="155"/>
      <c r="AM25" s="155"/>
      <c r="AN25" s="155"/>
      <c r="AO25" s="155"/>
      <c r="AP25" s="155"/>
    </row>
    <row r="26" spans="1:42" s="72" customFormat="1" ht="12.6" customHeight="1" x14ac:dyDescent="0.25">
      <c r="A26" s="76"/>
      <c r="B26" s="158" t="s">
        <v>169</v>
      </c>
      <c r="C26" s="158"/>
      <c r="D26" s="158"/>
      <c r="E26" s="158"/>
      <c r="F26" s="158"/>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c r="AG26" s="158"/>
      <c r="AH26" s="158"/>
      <c r="AI26" s="158"/>
      <c r="AJ26" s="158"/>
      <c r="AK26" s="158"/>
      <c r="AL26" s="158"/>
      <c r="AM26" s="158"/>
      <c r="AN26" s="158"/>
      <c r="AO26" s="158"/>
      <c r="AP26" s="158"/>
    </row>
    <row r="27" spans="1:42" s="22" customFormat="1" ht="3" customHeight="1" x14ac:dyDescent="0.25">
      <c r="A27" s="17"/>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row>
    <row r="28" spans="1:42" s="22" customFormat="1" ht="15" customHeight="1" x14ac:dyDescent="0.25">
      <c r="A28" s="30"/>
      <c r="B28" s="137" t="s">
        <v>4</v>
      </c>
      <c r="C28" s="137"/>
      <c r="D28" s="137"/>
      <c r="E28" s="137"/>
      <c r="F28" s="137"/>
      <c r="G28" s="137"/>
      <c r="H28" s="137"/>
      <c r="I28" s="137"/>
      <c r="J28" s="137"/>
      <c r="K28" s="137"/>
      <c r="L28" s="137"/>
      <c r="M28" s="137"/>
      <c r="N28" s="137"/>
      <c r="O28" s="137"/>
      <c r="P28" s="137"/>
      <c r="Q28" s="137"/>
      <c r="R28" s="137"/>
      <c r="S28" s="137"/>
      <c r="T28" s="137"/>
      <c r="U28" s="137"/>
      <c r="V28" s="137"/>
      <c r="W28" s="137"/>
      <c r="X28" s="137"/>
      <c r="Y28" s="137"/>
      <c r="Z28" s="137"/>
      <c r="AA28" s="137"/>
      <c r="AB28" s="137"/>
      <c r="AC28" s="137"/>
      <c r="AD28" s="137"/>
      <c r="AE28" s="137"/>
      <c r="AF28" s="137"/>
      <c r="AG28" s="137"/>
      <c r="AH28" s="137"/>
      <c r="AI28" s="137"/>
      <c r="AJ28" s="137"/>
      <c r="AK28" s="137"/>
      <c r="AL28" s="137"/>
      <c r="AM28" s="137"/>
      <c r="AN28" s="137"/>
      <c r="AO28" s="137"/>
      <c r="AP28" s="138"/>
    </row>
    <row r="29" spans="1:42" s="22" customFormat="1" ht="4.5" customHeight="1" x14ac:dyDescent="0.25">
      <c r="A29" s="30"/>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row>
    <row r="30" spans="1:42" s="22" customFormat="1" ht="15" customHeight="1" x14ac:dyDescent="0.25">
      <c r="A30" s="32">
        <v>1</v>
      </c>
      <c r="B30" s="194" t="s">
        <v>170</v>
      </c>
      <c r="C30" s="119"/>
      <c r="D30" s="119"/>
      <c r="E30" s="119"/>
      <c r="F30" s="119"/>
      <c r="G30" s="119"/>
      <c r="H30" s="119"/>
      <c r="I30" s="119"/>
      <c r="J30" s="119"/>
      <c r="K30" s="119"/>
      <c r="L30" s="119"/>
      <c r="M30" s="119"/>
      <c r="N30" s="119"/>
      <c r="O30" s="119"/>
      <c r="P30" s="119"/>
      <c r="Q30" s="119"/>
      <c r="R30" s="119"/>
      <c r="S30" s="119"/>
      <c r="T30" s="119"/>
      <c r="U30" s="119"/>
      <c r="V30" s="119"/>
      <c r="W30" s="119"/>
      <c r="X30" s="119"/>
      <c r="Y30" s="119"/>
      <c r="Z30" s="119"/>
      <c r="AA30" s="119"/>
      <c r="AB30" s="119"/>
      <c r="AC30" s="119"/>
      <c r="AD30" s="119"/>
      <c r="AE30" s="119"/>
      <c r="AF30" s="119"/>
      <c r="AG30" s="119"/>
      <c r="AH30" s="119"/>
      <c r="AI30" s="119"/>
      <c r="AJ30" s="119"/>
      <c r="AK30" s="119"/>
      <c r="AL30" s="119"/>
      <c r="AM30" s="119"/>
      <c r="AN30" s="119"/>
      <c r="AO30" s="119"/>
      <c r="AP30" s="119"/>
    </row>
    <row r="31" spans="1:42" s="22" customFormat="1" ht="2.25" customHeight="1" x14ac:dyDescent="0.25">
      <c r="A31" s="30"/>
      <c r="B31" s="17"/>
    </row>
    <row r="32" spans="1:42" s="22" customFormat="1" ht="12.75" customHeight="1" x14ac:dyDescent="0.25">
      <c r="A32" s="30"/>
      <c r="C32" s="119" t="s">
        <v>5</v>
      </c>
      <c r="D32" s="119"/>
      <c r="E32" s="119"/>
      <c r="F32" s="119"/>
      <c r="G32" s="119"/>
      <c r="H32" s="119"/>
      <c r="I32" s="119"/>
      <c r="J32" s="119"/>
      <c r="K32" s="119"/>
      <c r="L32" s="119"/>
      <c r="M32" s="119"/>
      <c r="N32" s="119"/>
      <c r="Q32" s="119" t="s">
        <v>77</v>
      </c>
      <c r="R32" s="119"/>
      <c r="S32" s="119"/>
      <c r="T32" s="119"/>
      <c r="U32" s="119"/>
      <c r="V32" s="119"/>
      <c r="W32" s="119"/>
      <c r="X32" s="119"/>
      <c r="Y32" s="119"/>
      <c r="Z32" s="119"/>
      <c r="AA32" s="119"/>
      <c r="AB32" s="119"/>
      <c r="AE32" s="119" t="s">
        <v>78</v>
      </c>
      <c r="AF32" s="119"/>
      <c r="AG32" s="119"/>
      <c r="AH32" s="119"/>
      <c r="AI32" s="119"/>
      <c r="AJ32" s="119"/>
      <c r="AK32" s="119"/>
      <c r="AL32" s="119"/>
      <c r="AM32" s="119"/>
      <c r="AN32" s="119"/>
      <c r="AO32" s="119"/>
      <c r="AP32" s="119"/>
    </row>
    <row r="33" spans="1:42" s="22" customFormat="1" ht="4.5" customHeight="1" x14ac:dyDescent="0.25">
      <c r="A33" s="30"/>
    </row>
    <row r="34" spans="1:42" s="22" customFormat="1" ht="15" customHeight="1" x14ac:dyDescent="0.25">
      <c r="A34" s="30">
        <v>2</v>
      </c>
      <c r="B34" s="194" t="s">
        <v>171</v>
      </c>
      <c r="C34" s="119"/>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19"/>
      <c r="AJ34" s="119"/>
      <c r="AK34" s="119"/>
      <c r="AL34" s="119"/>
      <c r="AM34" s="119"/>
      <c r="AN34" s="119"/>
      <c r="AO34" s="119"/>
      <c r="AP34" s="119"/>
    </row>
    <row r="35" spans="1:42" s="22" customFormat="1" ht="2.25" customHeight="1" x14ac:dyDescent="0.25">
      <c r="A35" s="30"/>
    </row>
    <row r="36" spans="1:42" s="22" customFormat="1" ht="12.75" customHeight="1" x14ac:dyDescent="0.25">
      <c r="A36" s="30"/>
      <c r="C36" s="119" t="s">
        <v>52</v>
      </c>
      <c r="D36" s="119"/>
      <c r="E36" s="119"/>
      <c r="F36" s="119"/>
      <c r="G36" s="119"/>
      <c r="H36" s="119"/>
      <c r="I36" s="119"/>
      <c r="J36" s="119"/>
      <c r="K36" s="119"/>
      <c r="L36" s="119"/>
      <c r="M36" s="119"/>
      <c r="N36" s="119"/>
      <c r="Q36" s="119" t="s">
        <v>54</v>
      </c>
      <c r="R36" s="119"/>
      <c r="S36" s="119"/>
      <c r="T36" s="119"/>
      <c r="U36" s="119"/>
      <c r="V36" s="119"/>
      <c r="W36" s="119"/>
      <c r="X36" s="119"/>
      <c r="Y36" s="119"/>
      <c r="Z36" s="119"/>
      <c r="AA36" s="119"/>
      <c r="AB36" s="119"/>
      <c r="AE36" s="119" t="s">
        <v>56</v>
      </c>
      <c r="AF36" s="119"/>
      <c r="AG36" s="119"/>
      <c r="AH36" s="119"/>
      <c r="AI36" s="119"/>
      <c r="AJ36" s="119"/>
      <c r="AK36" s="119"/>
      <c r="AL36" s="119"/>
      <c r="AM36" s="119"/>
      <c r="AN36" s="119"/>
      <c r="AO36" s="119"/>
      <c r="AP36" s="119"/>
    </row>
    <row r="37" spans="1:42" s="22" customFormat="1" ht="2.25" customHeight="1" x14ac:dyDescent="0.25">
      <c r="A37" s="30"/>
    </row>
    <row r="38" spans="1:42" s="22" customFormat="1" ht="12.75" customHeight="1" x14ac:dyDescent="0.25">
      <c r="A38" s="30"/>
      <c r="C38" s="119" t="s">
        <v>53</v>
      </c>
      <c r="D38" s="119"/>
      <c r="E38" s="119"/>
      <c r="F38" s="119"/>
      <c r="G38" s="119"/>
      <c r="H38" s="119"/>
      <c r="I38" s="119"/>
      <c r="J38" s="119"/>
      <c r="K38" s="119"/>
      <c r="L38" s="119"/>
      <c r="M38" s="119"/>
      <c r="N38" s="119"/>
      <c r="Q38" s="119" t="s">
        <v>55</v>
      </c>
      <c r="R38" s="119"/>
      <c r="S38" s="119"/>
      <c r="T38" s="119"/>
      <c r="U38" s="119"/>
      <c r="V38" s="119"/>
      <c r="W38" s="119"/>
      <c r="X38" s="119"/>
      <c r="Y38" s="119"/>
      <c r="Z38" s="119"/>
      <c r="AA38" s="119"/>
      <c r="AB38" s="119"/>
      <c r="AE38" s="119" t="s">
        <v>57</v>
      </c>
      <c r="AF38" s="119"/>
      <c r="AG38" s="119"/>
      <c r="AH38" s="119"/>
      <c r="AI38" s="119"/>
      <c r="AJ38" s="119"/>
      <c r="AK38" s="119"/>
      <c r="AL38" s="119"/>
      <c r="AM38" s="119"/>
      <c r="AN38" s="119"/>
      <c r="AO38" s="119"/>
      <c r="AP38" s="119"/>
    </row>
    <row r="39" spans="1:42" s="22" customFormat="1" ht="4.5" customHeight="1" x14ac:dyDescent="0.25">
      <c r="A39" s="30"/>
    </row>
    <row r="40" spans="1:42" s="22" customFormat="1" ht="15" customHeight="1" x14ac:dyDescent="0.25">
      <c r="A40" s="32">
        <v>3</v>
      </c>
      <c r="B40" s="194" t="s">
        <v>134</v>
      </c>
      <c r="C40" s="119"/>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119"/>
      <c r="AE40" s="119"/>
      <c r="AF40" s="119"/>
      <c r="AG40" s="119"/>
      <c r="AH40" s="119"/>
      <c r="AI40" s="119"/>
      <c r="AJ40" s="119"/>
      <c r="AK40" s="119"/>
      <c r="AL40" s="119"/>
      <c r="AM40" s="119"/>
      <c r="AN40" s="119"/>
      <c r="AO40" s="119"/>
      <c r="AP40" s="119"/>
    </row>
    <row r="41" spans="1:42" s="22" customFormat="1" ht="2.25" customHeight="1" x14ac:dyDescent="0.25">
      <c r="A41" s="30"/>
    </row>
    <row r="42" spans="1:42" s="22" customFormat="1" ht="12.75" customHeight="1" x14ac:dyDescent="0.25">
      <c r="A42" s="30"/>
      <c r="C42" s="119" t="s">
        <v>6</v>
      </c>
      <c r="D42" s="119"/>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row>
    <row r="43" spans="1:42" s="22" customFormat="1" ht="2.25" customHeight="1" x14ac:dyDescent="0.25">
      <c r="A43" s="30"/>
    </row>
    <row r="44" spans="1:42" s="22" customFormat="1" ht="12.75" customHeight="1" x14ac:dyDescent="0.25">
      <c r="A44" s="30"/>
      <c r="C44" s="119" t="s">
        <v>59</v>
      </c>
      <c r="D44" s="119"/>
      <c r="E44" s="119"/>
      <c r="F44" s="119"/>
      <c r="G44" s="119"/>
      <c r="H44" s="119"/>
      <c r="I44" s="119"/>
      <c r="J44" s="119"/>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19"/>
      <c r="AH44" s="119"/>
      <c r="AI44" s="119"/>
      <c r="AJ44" s="119"/>
      <c r="AK44" s="119"/>
      <c r="AL44" s="119"/>
      <c r="AM44" s="119"/>
      <c r="AN44" s="119"/>
      <c r="AO44" s="119"/>
      <c r="AP44" s="119"/>
    </row>
    <row r="45" spans="1:42" s="22" customFormat="1" ht="4.5" customHeight="1" x14ac:dyDescent="0.25">
      <c r="A45" s="30"/>
    </row>
    <row r="46" spans="1:42" s="22" customFormat="1" ht="15" customHeight="1" x14ac:dyDescent="0.25">
      <c r="A46" s="32">
        <v>4</v>
      </c>
      <c r="B46" s="194" t="s">
        <v>84</v>
      </c>
      <c r="C46" s="119"/>
      <c r="D46" s="119"/>
      <c r="E46" s="119"/>
      <c r="F46" s="119"/>
      <c r="G46" s="119"/>
      <c r="H46" s="119"/>
      <c r="I46" s="119"/>
      <c r="J46" s="119"/>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19"/>
      <c r="AH46" s="119"/>
      <c r="AI46" s="119"/>
      <c r="AJ46" s="119"/>
      <c r="AK46" s="119"/>
      <c r="AL46" s="119"/>
      <c r="AM46" s="119"/>
      <c r="AN46" s="119"/>
      <c r="AO46" s="119"/>
      <c r="AP46" s="119"/>
    </row>
    <row r="47" spans="1:42" s="25" customFormat="1" ht="2.25" customHeight="1" x14ac:dyDescent="0.25">
      <c r="A47" s="33"/>
    </row>
    <row r="48" spans="1:42" s="22" customFormat="1" ht="13.8" x14ac:dyDescent="0.25">
      <c r="A48" s="30"/>
      <c r="B48" s="192" t="s">
        <v>7</v>
      </c>
      <c r="C48" s="119"/>
      <c r="D48" s="119"/>
      <c r="E48" s="119"/>
      <c r="F48" s="119"/>
      <c r="G48" s="119"/>
      <c r="H48" s="119"/>
      <c r="I48" s="119"/>
      <c r="J48" s="119"/>
      <c r="K48" s="119"/>
      <c r="L48" s="119"/>
      <c r="M48" s="119"/>
      <c r="N48" s="119"/>
      <c r="O48" s="119"/>
      <c r="Q48" s="224"/>
      <c r="R48" s="228"/>
      <c r="S48" s="228"/>
      <c r="T48" s="228"/>
      <c r="U48" s="228"/>
      <c r="V48" s="228"/>
      <c r="W48" s="228"/>
      <c r="X48" s="228"/>
      <c r="Y48" s="228"/>
      <c r="Z48" s="228"/>
      <c r="AA48" s="228"/>
      <c r="AB48" s="228"/>
      <c r="AC48" s="228"/>
      <c r="AD48" s="228"/>
      <c r="AE48" s="228"/>
      <c r="AF48" s="228"/>
      <c r="AG48" s="228"/>
      <c r="AH48" s="228"/>
      <c r="AI48" s="228"/>
      <c r="AJ48" s="228"/>
      <c r="AK48" s="228"/>
      <c r="AL48" s="228"/>
      <c r="AM48" s="228"/>
      <c r="AN48" s="228"/>
      <c r="AO48" s="228"/>
      <c r="AP48" s="229"/>
    </row>
    <row r="49" spans="1:42" s="25" customFormat="1" ht="2.25" customHeight="1" x14ac:dyDescent="0.25">
      <c r="A49" s="33"/>
      <c r="N49" s="34"/>
      <c r="Q49" s="8"/>
      <c r="R49" s="8"/>
      <c r="S49" s="8"/>
      <c r="T49" s="8"/>
      <c r="U49" s="8"/>
      <c r="V49" s="8"/>
      <c r="W49" s="8"/>
      <c r="X49" s="8"/>
      <c r="Y49" s="8"/>
      <c r="Z49" s="8"/>
      <c r="AA49" s="8"/>
      <c r="AB49" s="8"/>
      <c r="AC49" s="8"/>
      <c r="AD49" s="8"/>
      <c r="AE49" s="8"/>
      <c r="AF49" s="8"/>
      <c r="AG49" s="8"/>
      <c r="AH49" s="8"/>
      <c r="AI49" s="8"/>
      <c r="AJ49" s="8"/>
      <c r="AK49" s="8"/>
      <c r="AL49" s="8"/>
      <c r="AM49" s="8"/>
      <c r="AN49" s="8"/>
      <c r="AO49" s="8"/>
      <c r="AP49" s="8"/>
    </row>
    <row r="50" spans="1:42" s="22" customFormat="1" ht="15" customHeight="1" x14ac:dyDescent="0.25">
      <c r="A50" s="30"/>
      <c r="B50" s="192" t="s">
        <v>8</v>
      </c>
      <c r="C50" s="119"/>
      <c r="D50" s="119"/>
      <c r="E50" s="119"/>
      <c r="F50" s="119"/>
      <c r="G50" s="119"/>
      <c r="H50" s="119"/>
      <c r="I50" s="119"/>
      <c r="J50" s="119"/>
      <c r="K50" s="119"/>
      <c r="L50" s="119"/>
      <c r="M50" s="119"/>
      <c r="N50" s="119"/>
      <c r="O50" s="119"/>
      <c r="Q50" s="224"/>
      <c r="R50" s="225"/>
      <c r="S50" s="225"/>
      <c r="T50" s="225"/>
      <c r="U50" s="225"/>
      <c r="V50" s="225"/>
      <c r="W50" s="225"/>
      <c r="X50" s="225"/>
      <c r="Y50" s="225"/>
      <c r="Z50" s="225"/>
      <c r="AA50" s="225"/>
      <c r="AB50" s="225"/>
      <c r="AC50" s="225"/>
      <c r="AD50" s="225"/>
      <c r="AE50" s="225"/>
      <c r="AF50" s="225"/>
      <c r="AG50" s="225"/>
      <c r="AH50" s="225"/>
      <c r="AI50" s="225"/>
      <c r="AJ50" s="225"/>
      <c r="AK50" s="226"/>
      <c r="AL50" s="35"/>
      <c r="AM50" s="221"/>
      <c r="AN50" s="222"/>
      <c r="AO50" s="222"/>
      <c r="AP50" s="223"/>
    </row>
    <row r="51" spans="1:42" s="25" customFormat="1" ht="2.25" customHeight="1" x14ac:dyDescent="0.25">
      <c r="A51" s="33"/>
      <c r="N51" s="34"/>
      <c r="Q51" s="8"/>
      <c r="R51" s="8"/>
      <c r="S51" s="8"/>
      <c r="T51" s="8"/>
      <c r="U51" s="8"/>
      <c r="V51" s="8"/>
      <c r="W51" s="8"/>
      <c r="X51" s="8"/>
      <c r="Y51" s="8"/>
      <c r="Z51" s="8"/>
      <c r="AA51" s="8"/>
      <c r="AB51" s="8"/>
      <c r="AC51" s="8"/>
      <c r="AD51" s="8"/>
      <c r="AE51" s="8"/>
      <c r="AF51" s="8"/>
      <c r="AG51" s="8"/>
      <c r="AH51" s="8"/>
      <c r="AI51" s="8"/>
      <c r="AJ51" s="8"/>
      <c r="AK51" s="8"/>
      <c r="AL51" s="8"/>
      <c r="AM51" s="8"/>
      <c r="AN51" s="8"/>
      <c r="AO51" s="8"/>
      <c r="AP51" s="8"/>
    </row>
    <row r="52" spans="1:42" s="22" customFormat="1" ht="15" customHeight="1" x14ac:dyDescent="0.25">
      <c r="A52" s="30"/>
      <c r="B52" s="192" t="s">
        <v>9</v>
      </c>
      <c r="C52" s="119"/>
      <c r="D52" s="119"/>
      <c r="E52" s="119"/>
      <c r="F52" s="119"/>
      <c r="G52" s="119"/>
      <c r="H52" s="119"/>
      <c r="I52" s="119"/>
      <c r="J52" s="119"/>
      <c r="K52" s="119"/>
      <c r="L52" s="119"/>
      <c r="M52" s="119"/>
      <c r="N52" s="119"/>
      <c r="O52" s="119"/>
      <c r="Q52" s="221"/>
      <c r="R52" s="222"/>
      <c r="S52" s="222"/>
      <c r="T52" s="223"/>
      <c r="U52" s="35"/>
      <c r="V52" s="224"/>
      <c r="W52" s="225"/>
      <c r="X52" s="225"/>
      <c r="Y52" s="225"/>
      <c r="Z52" s="225"/>
      <c r="AA52" s="225"/>
      <c r="AB52" s="225"/>
      <c r="AC52" s="225"/>
      <c r="AD52" s="225"/>
      <c r="AE52" s="225"/>
      <c r="AF52" s="225"/>
      <c r="AG52" s="225"/>
      <c r="AH52" s="225"/>
      <c r="AI52" s="225"/>
      <c r="AJ52" s="225"/>
      <c r="AK52" s="225"/>
      <c r="AL52" s="225"/>
      <c r="AM52" s="225"/>
      <c r="AN52" s="225"/>
      <c r="AO52" s="225"/>
      <c r="AP52" s="226"/>
    </row>
    <row r="53" spans="1:42" s="22" customFormat="1" ht="2.25" customHeight="1" x14ac:dyDescent="0.25">
      <c r="A53" s="30"/>
      <c r="B53" s="36"/>
      <c r="Q53" s="37"/>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row>
    <row r="54" spans="1:42" s="22" customFormat="1" ht="15" customHeight="1" x14ac:dyDescent="0.25">
      <c r="A54" s="30"/>
      <c r="B54" s="192" t="s">
        <v>80</v>
      </c>
      <c r="C54" s="119"/>
      <c r="D54" s="119"/>
      <c r="E54" s="119"/>
      <c r="F54" s="119"/>
      <c r="G54" s="119"/>
      <c r="H54" s="119"/>
      <c r="I54" s="119"/>
      <c r="J54" s="119"/>
      <c r="K54" s="119"/>
      <c r="L54" s="119"/>
      <c r="M54" s="119"/>
      <c r="N54" s="119"/>
      <c r="O54" s="119"/>
      <c r="Q54" s="39"/>
      <c r="R54" s="40"/>
      <c r="S54" s="40"/>
      <c r="T54" s="40"/>
      <c r="U54" s="38"/>
      <c r="V54" s="40"/>
      <c r="W54" s="40"/>
      <c r="X54" s="40"/>
      <c r="Y54" s="38"/>
      <c r="Z54" s="40"/>
      <c r="AA54" s="40"/>
      <c r="AB54" s="40"/>
      <c r="AC54" s="38"/>
      <c r="AD54" s="38"/>
      <c r="AE54" s="38"/>
      <c r="AF54" s="38"/>
      <c r="AG54" s="38"/>
      <c r="AH54" s="38"/>
      <c r="AI54" s="38"/>
      <c r="AJ54" s="38"/>
      <c r="AK54" s="38"/>
      <c r="AL54" s="38"/>
      <c r="AM54" s="38"/>
      <c r="AN54" s="38"/>
      <c r="AO54" s="38"/>
      <c r="AP54" s="38"/>
    </row>
    <row r="55" spans="1:42" s="22" customFormat="1" ht="4.5" customHeight="1" x14ac:dyDescent="0.25">
      <c r="A55" s="30"/>
    </row>
    <row r="56" spans="1:42" s="22" customFormat="1" ht="15" customHeight="1" x14ac:dyDescent="0.25">
      <c r="A56" s="32">
        <v>5</v>
      </c>
      <c r="B56" s="194" t="s">
        <v>71</v>
      </c>
      <c r="C56" s="119"/>
      <c r="D56" s="119"/>
      <c r="E56" s="119"/>
      <c r="F56" s="119"/>
      <c r="G56" s="119"/>
      <c r="H56" s="119"/>
      <c r="I56" s="119"/>
      <c r="J56" s="119"/>
      <c r="K56" s="119"/>
      <c r="L56" s="119"/>
      <c r="M56" s="119"/>
      <c r="N56" s="119"/>
      <c r="O56" s="119"/>
      <c r="P56" s="119"/>
      <c r="Q56" s="119"/>
      <c r="R56" s="119"/>
      <c r="S56" s="119"/>
      <c r="T56" s="119"/>
      <c r="U56" s="119"/>
      <c r="V56" s="119"/>
      <c r="W56" s="119"/>
      <c r="X56" s="119"/>
      <c r="Y56" s="119"/>
      <c r="Z56" s="119"/>
      <c r="AA56" s="119"/>
      <c r="AB56" s="119"/>
      <c r="AC56" s="119"/>
      <c r="AD56" s="119"/>
      <c r="AE56" s="119"/>
      <c r="AF56" s="119"/>
      <c r="AG56" s="119"/>
      <c r="AH56" s="119"/>
      <c r="AI56" s="119"/>
      <c r="AJ56" s="119"/>
      <c r="AK56" s="119"/>
      <c r="AL56" s="119"/>
      <c r="AM56" s="119"/>
      <c r="AN56" s="119"/>
      <c r="AO56" s="119"/>
      <c r="AP56" s="119"/>
    </row>
    <row r="57" spans="1:42" s="22" customFormat="1" ht="2.25" customHeight="1" x14ac:dyDescent="0.25">
      <c r="A57" s="30"/>
    </row>
    <row r="58" spans="1:42" s="22" customFormat="1" ht="15" customHeight="1" x14ac:dyDescent="0.25">
      <c r="A58" s="30"/>
      <c r="B58" s="192" t="s">
        <v>7</v>
      </c>
      <c r="C58" s="119"/>
      <c r="D58" s="119"/>
      <c r="E58" s="119"/>
      <c r="F58" s="119"/>
      <c r="G58" s="119"/>
      <c r="H58" s="119"/>
      <c r="I58" s="119"/>
      <c r="J58" s="119"/>
      <c r="K58" s="119"/>
      <c r="L58" s="119"/>
      <c r="M58" s="119"/>
      <c r="N58" s="119"/>
      <c r="O58" s="119"/>
      <c r="Q58" s="224"/>
      <c r="R58" s="228"/>
      <c r="S58" s="228"/>
      <c r="T58" s="228"/>
      <c r="U58" s="228"/>
      <c r="V58" s="228"/>
      <c r="W58" s="228"/>
      <c r="X58" s="228"/>
      <c r="Y58" s="228"/>
      <c r="Z58" s="228"/>
      <c r="AA58" s="228"/>
      <c r="AB58" s="228"/>
      <c r="AC58" s="228"/>
      <c r="AD58" s="228"/>
      <c r="AE58" s="228"/>
      <c r="AF58" s="228"/>
      <c r="AG58" s="228"/>
      <c r="AH58" s="228"/>
      <c r="AI58" s="228"/>
      <c r="AJ58" s="228"/>
      <c r="AK58" s="228"/>
      <c r="AL58" s="228"/>
      <c r="AM58" s="228"/>
      <c r="AN58" s="228"/>
      <c r="AO58" s="228"/>
      <c r="AP58" s="229"/>
    </row>
    <row r="59" spans="1:42" s="25" customFormat="1" ht="2.25" customHeight="1" x14ac:dyDescent="0.25">
      <c r="A59" s="33"/>
      <c r="N59" s="34"/>
      <c r="Q59" s="8"/>
      <c r="R59" s="8"/>
      <c r="S59" s="8"/>
      <c r="T59" s="8"/>
      <c r="U59" s="8"/>
      <c r="V59" s="8"/>
      <c r="W59" s="8"/>
      <c r="X59" s="8"/>
      <c r="Y59" s="8"/>
      <c r="Z59" s="8"/>
      <c r="AA59" s="8"/>
      <c r="AB59" s="8"/>
      <c r="AC59" s="8"/>
      <c r="AD59" s="8"/>
      <c r="AE59" s="8"/>
      <c r="AF59" s="8"/>
      <c r="AG59" s="8"/>
      <c r="AH59" s="8"/>
      <c r="AI59" s="8"/>
      <c r="AJ59" s="8"/>
      <c r="AK59" s="8"/>
      <c r="AL59" s="8"/>
      <c r="AM59" s="8"/>
      <c r="AN59" s="8"/>
      <c r="AO59" s="8"/>
      <c r="AP59" s="8"/>
    </row>
    <row r="60" spans="1:42" s="22" customFormat="1" ht="15" customHeight="1" x14ac:dyDescent="0.25">
      <c r="A60" s="30"/>
      <c r="B60" s="192" t="s">
        <v>8</v>
      </c>
      <c r="C60" s="119"/>
      <c r="D60" s="119"/>
      <c r="E60" s="119"/>
      <c r="F60" s="119"/>
      <c r="G60" s="119"/>
      <c r="H60" s="119"/>
      <c r="I60" s="119"/>
      <c r="J60" s="119"/>
      <c r="K60" s="119"/>
      <c r="L60" s="119"/>
      <c r="M60" s="119"/>
      <c r="N60" s="119"/>
      <c r="O60" s="119"/>
      <c r="Q60" s="224"/>
      <c r="R60" s="225"/>
      <c r="S60" s="225"/>
      <c r="T60" s="225"/>
      <c r="U60" s="225"/>
      <c r="V60" s="225"/>
      <c r="W60" s="225"/>
      <c r="X60" s="225"/>
      <c r="Y60" s="225"/>
      <c r="Z60" s="225"/>
      <c r="AA60" s="225"/>
      <c r="AB60" s="225"/>
      <c r="AC60" s="225"/>
      <c r="AD60" s="225"/>
      <c r="AE60" s="225"/>
      <c r="AF60" s="225"/>
      <c r="AG60" s="225"/>
      <c r="AH60" s="225"/>
      <c r="AI60" s="225"/>
      <c r="AJ60" s="225"/>
      <c r="AK60" s="226"/>
      <c r="AL60" s="35"/>
      <c r="AM60" s="221"/>
      <c r="AN60" s="222"/>
      <c r="AO60" s="222"/>
      <c r="AP60" s="223"/>
    </row>
    <row r="61" spans="1:42" s="25" customFormat="1" ht="2.25" customHeight="1" x14ac:dyDescent="0.25">
      <c r="A61" s="33"/>
      <c r="N61" s="34"/>
      <c r="Q61" s="8"/>
      <c r="R61" s="8"/>
      <c r="S61" s="8"/>
      <c r="T61" s="8"/>
      <c r="U61" s="8"/>
      <c r="V61" s="8"/>
      <c r="W61" s="8"/>
      <c r="X61" s="8"/>
      <c r="Y61" s="8"/>
      <c r="Z61" s="8"/>
      <c r="AA61" s="8"/>
      <c r="AB61" s="8"/>
      <c r="AC61" s="8"/>
      <c r="AD61" s="8"/>
      <c r="AE61" s="8"/>
      <c r="AF61" s="8"/>
      <c r="AG61" s="8"/>
      <c r="AH61" s="8"/>
      <c r="AI61" s="8"/>
      <c r="AJ61" s="8"/>
      <c r="AK61" s="8"/>
      <c r="AL61" s="8"/>
      <c r="AM61" s="8"/>
      <c r="AN61" s="8"/>
      <c r="AO61" s="8"/>
      <c r="AP61" s="8"/>
    </row>
    <row r="62" spans="1:42" s="22" customFormat="1" ht="15" customHeight="1" x14ac:dyDescent="0.25">
      <c r="A62" s="30"/>
      <c r="B62" s="192" t="s">
        <v>9</v>
      </c>
      <c r="C62" s="119"/>
      <c r="D62" s="119"/>
      <c r="E62" s="119"/>
      <c r="F62" s="119"/>
      <c r="G62" s="119"/>
      <c r="H62" s="119"/>
      <c r="I62" s="119"/>
      <c r="J62" s="119"/>
      <c r="K62" s="119"/>
      <c r="L62" s="119"/>
      <c r="M62" s="119"/>
      <c r="N62" s="119"/>
      <c r="O62" s="119"/>
      <c r="Q62" s="221"/>
      <c r="R62" s="222"/>
      <c r="S62" s="222"/>
      <c r="T62" s="223"/>
      <c r="U62" s="35"/>
      <c r="V62" s="224"/>
      <c r="W62" s="225"/>
      <c r="X62" s="225"/>
      <c r="Y62" s="225"/>
      <c r="Z62" s="225"/>
      <c r="AA62" s="225"/>
      <c r="AB62" s="225"/>
      <c r="AC62" s="225"/>
      <c r="AD62" s="225"/>
      <c r="AE62" s="225"/>
      <c r="AF62" s="225"/>
      <c r="AG62" s="225"/>
      <c r="AH62" s="225"/>
      <c r="AI62" s="225"/>
      <c r="AJ62" s="225"/>
      <c r="AK62" s="225"/>
      <c r="AL62" s="225"/>
      <c r="AM62" s="225"/>
      <c r="AN62" s="225"/>
      <c r="AO62" s="225"/>
      <c r="AP62" s="226"/>
    </row>
    <row r="63" spans="1:42" s="22" customFormat="1" ht="4.5" customHeight="1" x14ac:dyDescent="0.25">
      <c r="A63" s="30"/>
    </row>
    <row r="64" spans="1:42" s="22" customFormat="1" ht="15" customHeight="1" x14ac:dyDescent="0.25">
      <c r="A64" s="32">
        <v>6</v>
      </c>
      <c r="B64" s="194" t="s">
        <v>113</v>
      </c>
      <c r="C64" s="119"/>
      <c r="D64" s="119"/>
      <c r="E64" s="119"/>
      <c r="F64" s="119"/>
      <c r="G64" s="119"/>
      <c r="H64" s="119"/>
      <c r="I64" s="119"/>
      <c r="J64" s="119"/>
      <c r="K64" s="119"/>
      <c r="L64" s="119"/>
      <c r="M64" s="119"/>
      <c r="N64" s="119"/>
      <c r="O64" s="119"/>
      <c r="P64" s="119"/>
      <c r="Q64" s="119"/>
      <c r="R64" s="119"/>
      <c r="S64" s="119"/>
      <c r="T64" s="119"/>
      <c r="U64" s="119"/>
      <c r="V64" s="119"/>
      <c r="W64" s="119"/>
      <c r="X64" s="119"/>
      <c r="Y64" s="119"/>
      <c r="Z64" s="119"/>
      <c r="AA64" s="119"/>
      <c r="AB64" s="119"/>
      <c r="AC64" s="119"/>
      <c r="AD64" s="119"/>
      <c r="AE64" s="119"/>
      <c r="AF64" s="119"/>
      <c r="AG64" s="119"/>
      <c r="AH64" s="119"/>
      <c r="AI64" s="119"/>
      <c r="AJ64" s="119"/>
      <c r="AK64" s="119"/>
      <c r="AL64" s="119"/>
      <c r="AM64" s="119"/>
      <c r="AN64" s="119"/>
      <c r="AO64" s="119"/>
      <c r="AP64" s="119"/>
    </row>
    <row r="65" spans="1:42" s="22" customFormat="1" ht="2.25" customHeight="1" x14ac:dyDescent="0.25">
      <c r="A65" s="30"/>
    </row>
    <row r="66" spans="1:42" s="22" customFormat="1" ht="15" customHeight="1" x14ac:dyDescent="0.25">
      <c r="A66" s="30"/>
      <c r="B66" s="192" t="s">
        <v>7</v>
      </c>
      <c r="C66" s="119"/>
      <c r="D66" s="119"/>
      <c r="E66" s="119"/>
      <c r="F66" s="119"/>
      <c r="G66" s="119"/>
      <c r="H66" s="119"/>
      <c r="I66" s="119"/>
      <c r="J66" s="119"/>
      <c r="K66" s="119"/>
      <c r="L66" s="119"/>
      <c r="M66" s="119"/>
      <c r="N66" s="119"/>
      <c r="O66" s="119"/>
      <c r="Q66" s="230"/>
      <c r="R66" s="231"/>
      <c r="S66" s="231"/>
      <c r="T66" s="231"/>
      <c r="U66" s="231"/>
      <c r="V66" s="231"/>
      <c r="W66" s="231"/>
      <c r="X66" s="231"/>
      <c r="Y66" s="231"/>
      <c r="Z66" s="231"/>
      <c r="AA66" s="231"/>
      <c r="AB66" s="231"/>
      <c r="AC66" s="231"/>
      <c r="AD66" s="231"/>
      <c r="AE66" s="231"/>
      <c r="AF66" s="231"/>
      <c r="AG66" s="231"/>
      <c r="AH66" s="231"/>
      <c r="AI66" s="231"/>
      <c r="AJ66" s="231"/>
      <c r="AK66" s="231"/>
      <c r="AL66" s="231"/>
      <c r="AM66" s="231"/>
      <c r="AN66" s="231"/>
      <c r="AO66" s="231"/>
      <c r="AP66" s="232"/>
    </row>
    <row r="67" spans="1:42" s="22" customFormat="1" ht="2.25" customHeight="1" x14ac:dyDescent="0.25">
      <c r="A67" s="33"/>
      <c r="C67" s="25"/>
      <c r="D67" s="25"/>
      <c r="E67" s="25"/>
      <c r="F67" s="25"/>
      <c r="G67" s="25"/>
      <c r="H67" s="25"/>
      <c r="I67" s="25"/>
      <c r="J67" s="25"/>
      <c r="K67" s="25"/>
      <c r="L67" s="25"/>
      <c r="N67" s="34"/>
      <c r="P67" s="25"/>
      <c r="Q67" s="8"/>
      <c r="R67" s="8"/>
      <c r="S67" s="8"/>
      <c r="T67" s="8"/>
      <c r="U67" s="8"/>
      <c r="V67" s="8"/>
      <c r="W67" s="8"/>
      <c r="X67" s="8"/>
      <c r="Y67" s="8"/>
      <c r="Z67" s="8"/>
      <c r="AA67" s="8"/>
      <c r="AB67" s="8"/>
      <c r="AC67" s="8"/>
      <c r="AD67" s="8"/>
      <c r="AE67" s="8"/>
      <c r="AF67" s="8"/>
      <c r="AG67" s="8"/>
      <c r="AH67" s="8"/>
      <c r="AI67" s="8"/>
      <c r="AJ67" s="8"/>
      <c r="AK67" s="8"/>
      <c r="AL67" s="8"/>
      <c r="AM67" s="8"/>
      <c r="AN67" s="8"/>
      <c r="AO67" s="8"/>
      <c r="AP67" s="9"/>
    </row>
    <row r="68" spans="1:42" s="22" customFormat="1" ht="15" customHeight="1" x14ac:dyDescent="0.25">
      <c r="A68" s="30"/>
      <c r="B68" s="192" t="s">
        <v>8</v>
      </c>
      <c r="C68" s="119"/>
      <c r="D68" s="119"/>
      <c r="E68" s="119"/>
      <c r="F68" s="119"/>
      <c r="G68" s="119"/>
      <c r="H68" s="119"/>
      <c r="I68" s="119"/>
      <c r="J68" s="119"/>
      <c r="K68" s="119"/>
      <c r="L68" s="119"/>
      <c r="M68" s="119"/>
      <c r="N68" s="119"/>
      <c r="O68" s="119"/>
      <c r="Q68" s="224"/>
      <c r="R68" s="225"/>
      <c r="S68" s="225"/>
      <c r="T68" s="225"/>
      <c r="U68" s="225"/>
      <c r="V68" s="225"/>
      <c r="W68" s="225"/>
      <c r="X68" s="225"/>
      <c r="Y68" s="225"/>
      <c r="Z68" s="225"/>
      <c r="AA68" s="225"/>
      <c r="AB68" s="225"/>
      <c r="AC68" s="225"/>
      <c r="AD68" s="225"/>
      <c r="AE68" s="225"/>
      <c r="AF68" s="225"/>
      <c r="AG68" s="225"/>
      <c r="AH68" s="225"/>
      <c r="AI68" s="225"/>
      <c r="AJ68" s="225"/>
      <c r="AK68" s="226"/>
      <c r="AL68" s="35"/>
      <c r="AM68" s="221"/>
      <c r="AN68" s="222"/>
      <c r="AO68" s="222"/>
      <c r="AP68" s="223"/>
    </row>
    <row r="69" spans="1:42" s="22" customFormat="1" ht="2.25" customHeight="1" x14ac:dyDescent="0.25">
      <c r="A69" s="33"/>
      <c r="C69" s="25"/>
      <c r="D69" s="25"/>
      <c r="E69" s="25"/>
      <c r="F69" s="25"/>
      <c r="G69" s="25"/>
      <c r="H69" s="25"/>
      <c r="I69" s="25"/>
      <c r="J69" s="25"/>
      <c r="K69" s="25"/>
      <c r="L69" s="25"/>
      <c r="N69" s="34"/>
      <c r="P69" s="25"/>
      <c r="Q69" s="8"/>
      <c r="R69" s="8"/>
      <c r="S69" s="8"/>
      <c r="T69" s="8"/>
      <c r="U69" s="8"/>
      <c r="V69" s="8"/>
      <c r="W69" s="8"/>
      <c r="X69" s="8"/>
      <c r="Y69" s="8"/>
      <c r="Z69" s="8"/>
      <c r="AA69" s="8"/>
      <c r="AB69" s="8"/>
      <c r="AC69" s="8"/>
      <c r="AD69" s="8"/>
      <c r="AE69" s="8"/>
      <c r="AF69" s="8"/>
      <c r="AG69" s="8"/>
      <c r="AH69" s="8"/>
      <c r="AI69" s="8"/>
      <c r="AJ69" s="8"/>
      <c r="AK69" s="8"/>
      <c r="AL69" s="8"/>
      <c r="AM69" s="8"/>
      <c r="AN69" s="8"/>
      <c r="AO69" s="8"/>
      <c r="AP69" s="8"/>
    </row>
    <row r="70" spans="1:42" s="22" customFormat="1" ht="15" customHeight="1" x14ac:dyDescent="0.25">
      <c r="A70" s="30"/>
      <c r="B70" s="192" t="s">
        <v>9</v>
      </c>
      <c r="C70" s="119"/>
      <c r="D70" s="119"/>
      <c r="E70" s="119"/>
      <c r="F70" s="119"/>
      <c r="G70" s="119"/>
      <c r="H70" s="119"/>
      <c r="I70" s="119"/>
      <c r="J70" s="119"/>
      <c r="K70" s="119"/>
      <c r="L70" s="119"/>
      <c r="M70" s="119"/>
      <c r="N70" s="119"/>
      <c r="O70" s="119"/>
      <c r="Q70" s="221"/>
      <c r="R70" s="222"/>
      <c r="S70" s="222"/>
      <c r="T70" s="223"/>
      <c r="U70" s="35"/>
      <c r="V70" s="224"/>
      <c r="W70" s="225"/>
      <c r="X70" s="225"/>
      <c r="Y70" s="225"/>
      <c r="Z70" s="225"/>
      <c r="AA70" s="225"/>
      <c r="AB70" s="225"/>
      <c r="AC70" s="225"/>
      <c r="AD70" s="225"/>
      <c r="AE70" s="225"/>
      <c r="AF70" s="225"/>
      <c r="AG70" s="225"/>
      <c r="AH70" s="225"/>
      <c r="AI70" s="225"/>
      <c r="AJ70" s="225"/>
      <c r="AK70" s="225"/>
      <c r="AL70" s="225"/>
      <c r="AM70" s="225"/>
      <c r="AN70" s="225"/>
      <c r="AO70" s="225"/>
      <c r="AP70" s="226"/>
    </row>
    <row r="71" spans="1:42" s="22" customFormat="1" ht="2.25" customHeight="1" x14ac:dyDescent="0.25">
      <c r="A71" s="30"/>
      <c r="Q71" s="9"/>
      <c r="R71" s="9"/>
      <c r="S71" s="9"/>
      <c r="T71" s="9"/>
      <c r="U71" s="9"/>
      <c r="V71" s="9"/>
      <c r="W71" s="9"/>
      <c r="X71" s="9"/>
      <c r="Y71" s="9"/>
      <c r="Z71" s="9"/>
      <c r="AA71" s="9"/>
      <c r="AB71" s="9"/>
      <c r="AC71" s="9"/>
      <c r="AD71" s="9"/>
      <c r="AE71" s="9"/>
      <c r="AF71" s="9"/>
      <c r="AG71" s="9"/>
      <c r="AH71" s="9"/>
      <c r="AI71" s="9"/>
      <c r="AJ71" s="9"/>
      <c r="AK71" s="9"/>
      <c r="AL71" s="9"/>
      <c r="AM71" s="9"/>
      <c r="AN71" s="9"/>
      <c r="AO71" s="9"/>
      <c r="AP71" s="9"/>
    </row>
    <row r="72" spans="1:42" s="22" customFormat="1" ht="29.4" customHeight="1" x14ac:dyDescent="0.25">
      <c r="A72" s="30"/>
      <c r="B72" s="294" t="s">
        <v>172</v>
      </c>
      <c r="C72" s="119"/>
      <c r="D72" s="119"/>
      <c r="E72" s="119"/>
      <c r="F72" s="119"/>
      <c r="G72" s="119"/>
      <c r="H72" s="119"/>
      <c r="I72" s="119"/>
      <c r="J72" s="119"/>
      <c r="K72" s="119"/>
      <c r="L72" s="119"/>
      <c r="M72" s="119"/>
      <c r="N72" s="119"/>
      <c r="O72" s="119"/>
      <c r="Q72" s="224"/>
      <c r="R72" s="228"/>
      <c r="S72" s="228"/>
      <c r="T72" s="228"/>
      <c r="U72" s="228"/>
      <c r="V72" s="228"/>
      <c r="W72" s="228"/>
      <c r="X72" s="228"/>
      <c r="Y72" s="228"/>
      <c r="Z72" s="228"/>
      <c r="AA72" s="228"/>
      <c r="AB72" s="228"/>
      <c r="AC72" s="228"/>
      <c r="AD72" s="228"/>
      <c r="AE72" s="228"/>
      <c r="AF72" s="228"/>
      <c r="AG72" s="228"/>
      <c r="AH72" s="228"/>
      <c r="AI72" s="228"/>
      <c r="AJ72" s="228"/>
      <c r="AK72" s="228"/>
      <c r="AL72" s="228"/>
      <c r="AM72" s="228"/>
      <c r="AN72" s="228"/>
      <c r="AO72" s="228"/>
      <c r="AP72" s="229"/>
    </row>
    <row r="73" spans="1:42" s="22" customFormat="1" ht="4.5" customHeight="1" x14ac:dyDescent="0.25">
      <c r="A73" s="30"/>
    </row>
    <row r="74" spans="1:42" s="22" customFormat="1" ht="15" customHeight="1" x14ac:dyDescent="0.25">
      <c r="A74" s="32">
        <v>7</v>
      </c>
      <c r="B74" s="194" t="s">
        <v>133</v>
      </c>
      <c r="C74" s="119"/>
      <c r="D74" s="119"/>
      <c r="E74" s="119"/>
      <c r="F74" s="119"/>
      <c r="G74" s="119"/>
      <c r="H74" s="119"/>
      <c r="I74" s="119"/>
      <c r="J74" s="119"/>
      <c r="K74" s="119"/>
      <c r="L74" s="119"/>
      <c r="M74" s="119"/>
      <c r="N74" s="119"/>
      <c r="O74" s="119"/>
      <c r="P74" s="119"/>
      <c r="Q74" s="119"/>
      <c r="R74" s="119"/>
      <c r="S74" s="119"/>
      <c r="T74" s="119"/>
      <c r="U74" s="119"/>
      <c r="V74" s="119"/>
      <c r="W74" s="119"/>
      <c r="X74" s="119"/>
      <c r="Y74" s="119"/>
      <c r="Z74" s="119"/>
      <c r="AA74" s="119"/>
      <c r="AB74" s="119"/>
      <c r="AC74" s="119"/>
      <c r="AD74" s="119"/>
      <c r="AE74" s="119"/>
      <c r="AF74" s="119"/>
      <c r="AG74" s="119"/>
      <c r="AH74" s="119"/>
      <c r="AI74" s="119"/>
      <c r="AJ74" s="119"/>
      <c r="AK74" s="119"/>
      <c r="AL74" s="119"/>
      <c r="AM74" s="119"/>
      <c r="AN74" s="119"/>
      <c r="AO74" s="119"/>
      <c r="AP74" s="119"/>
    </row>
    <row r="75" spans="1:42" s="22" customFormat="1" ht="2.25" customHeight="1" x14ac:dyDescent="0.25">
      <c r="A75" s="32"/>
      <c r="B75" s="17"/>
    </row>
    <row r="76" spans="1:42" s="22" customFormat="1" ht="15" customHeight="1" x14ac:dyDescent="0.25">
      <c r="A76" s="30"/>
      <c r="B76" s="134" t="s">
        <v>86</v>
      </c>
      <c r="C76" s="119"/>
      <c r="D76" s="119"/>
      <c r="E76" s="119"/>
      <c r="F76" s="119"/>
      <c r="G76" s="119"/>
      <c r="H76" s="119"/>
      <c r="I76" s="119"/>
      <c r="J76" s="119"/>
      <c r="K76" s="119"/>
      <c r="L76" s="119"/>
      <c r="M76" s="119"/>
      <c r="N76" s="119"/>
      <c r="O76" s="119"/>
      <c r="Q76" s="224"/>
      <c r="R76" s="228"/>
      <c r="S76" s="228"/>
      <c r="T76" s="228"/>
      <c r="U76" s="228"/>
      <c r="V76" s="228"/>
      <c r="W76" s="228"/>
      <c r="X76" s="228"/>
      <c r="Y76" s="228"/>
      <c r="Z76" s="228"/>
      <c r="AA76" s="228"/>
      <c r="AB76" s="228"/>
      <c r="AC76" s="228"/>
      <c r="AD76" s="228"/>
      <c r="AE76" s="228"/>
      <c r="AF76" s="228"/>
      <c r="AG76" s="228"/>
      <c r="AH76" s="228"/>
      <c r="AI76" s="228"/>
      <c r="AJ76" s="228"/>
      <c r="AK76" s="228"/>
      <c r="AL76" s="228"/>
      <c r="AM76" s="228"/>
      <c r="AN76" s="228"/>
      <c r="AO76" s="228"/>
      <c r="AP76" s="229"/>
    </row>
    <row r="77" spans="1:42" s="22" customFormat="1" ht="2.25" customHeight="1" x14ac:dyDescent="0.25">
      <c r="A77" s="33"/>
      <c r="D77" s="25"/>
      <c r="E77" s="25"/>
      <c r="F77" s="25"/>
      <c r="G77" s="25"/>
      <c r="H77" s="25"/>
      <c r="I77" s="25"/>
      <c r="J77" s="25"/>
      <c r="K77" s="25"/>
      <c r="L77" s="25"/>
      <c r="M77" s="25"/>
      <c r="P77" s="25"/>
      <c r="Q77" s="8"/>
      <c r="R77" s="8"/>
      <c r="S77" s="8"/>
      <c r="T77" s="8"/>
      <c r="U77" s="8"/>
      <c r="V77" s="8"/>
      <c r="W77" s="8"/>
      <c r="X77" s="8"/>
      <c r="Y77" s="8"/>
      <c r="Z77" s="8"/>
      <c r="AA77" s="8"/>
      <c r="AB77" s="8"/>
      <c r="AC77" s="8"/>
      <c r="AD77" s="8"/>
      <c r="AE77" s="8"/>
      <c r="AF77" s="8"/>
      <c r="AG77" s="8"/>
      <c r="AH77" s="8"/>
      <c r="AI77" s="8"/>
      <c r="AJ77" s="8"/>
      <c r="AK77" s="8"/>
      <c r="AL77" s="8"/>
      <c r="AM77" s="8"/>
      <c r="AN77" s="8"/>
      <c r="AO77" s="8"/>
      <c r="AP77" s="9"/>
    </row>
    <row r="78" spans="1:42" s="22" customFormat="1" ht="15" customHeight="1" x14ac:dyDescent="0.25">
      <c r="A78" s="30"/>
      <c r="B78" s="134" t="s">
        <v>8</v>
      </c>
      <c r="C78" s="119"/>
      <c r="D78" s="119"/>
      <c r="E78" s="119"/>
      <c r="F78" s="119"/>
      <c r="G78" s="119"/>
      <c r="H78" s="119"/>
      <c r="I78" s="119"/>
      <c r="J78" s="119"/>
      <c r="K78" s="119"/>
      <c r="L78" s="119"/>
      <c r="M78" s="119"/>
      <c r="N78" s="119"/>
      <c r="O78" s="119"/>
      <c r="Q78" s="224"/>
      <c r="R78" s="225"/>
      <c r="S78" s="225"/>
      <c r="T78" s="225"/>
      <c r="U78" s="225"/>
      <c r="V78" s="225"/>
      <c r="W78" s="225"/>
      <c r="X78" s="225"/>
      <c r="Y78" s="225"/>
      <c r="Z78" s="225"/>
      <c r="AA78" s="225"/>
      <c r="AB78" s="225"/>
      <c r="AC78" s="225"/>
      <c r="AD78" s="225"/>
      <c r="AE78" s="225"/>
      <c r="AF78" s="225"/>
      <c r="AG78" s="225"/>
      <c r="AH78" s="225"/>
      <c r="AI78" s="225"/>
      <c r="AJ78" s="225"/>
      <c r="AK78" s="226"/>
      <c r="AL78" s="35"/>
      <c r="AM78" s="221"/>
      <c r="AN78" s="222"/>
      <c r="AO78" s="222"/>
      <c r="AP78" s="223"/>
    </row>
    <row r="79" spans="1:42" s="22" customFormat="1" ht="2.25" customHeight="1" x14ac:dyDescent="0.25">
      <c r="A79" s="33"/>
      <c r="D79" s="25"/>
      <c r="E79" s="25"/>
      <c r="F79" s="25"/>
      <c r="G79" s="25"/>
      <c r="H79" s="25"/>
      <c r="I79" s="25"/>
      <c r="J79" s="25"/>
      <c r="K79" s="25"/>
      <c r="L79" s="25"/>
      <c r="M79" s="25"/>
      <c r="P79" s="25"/>
      <c r="Q79" s="8"/>
      <c r="R79" s="8"/>
      <c r="S79" s="8"/>
      <c r="T79" s="8"/>
      <c r="U79" s="8"/>
      <c r="V79" s="8"/>
      <c r="W79" s="8"/>
      <c r="X79" s="8"/>
      <c r="Y79" s="8"/>
      <c r="Z79" s="8"/>
      <c r="AA79" s="8"/>
      <c r="AB79" s="8"/>
      <c r="AC79" s="8"/>
      <c r="AD79" s="8"/>
      <c r="AE79" s="8"/>
      <c r="AF79" s="8"/>
      <c r="AG79" s="8"/>
      <c r="AH79" s="8"/>
      <c r="AI79" s="8"/>
      <c r="AJ79" s="8"/>
      <c r="AK79" s="8"/>
      <c r="AL79" s="8"/>
      <c r="AM79" s="8"/>
      <c r="AN79" s="8"/>
      <c r="AO79" s="8"/>
      <c r="AP79" s="8"/>
    </row>
    <row r="80" spans="1:42" s="22" customFormat="1" ht="15" customHeight="1" x14ac:dyDescent="0.25">
      <c r="A80" s="30"/>
      <c r="B80" s="134" t="s">
        <v>9</v>
      </c>
      <c r="C80" s="119"/>
      <c r="D80" s="119"/>
      <c r="E80" s="119"/>
      <c r="F80" s="119"/>
      <c r="G80" s="119"/>
      <c r="H80" s="119"/>
      <c r="I80" s="119"/>
      <c r="J80" s="119"/>
      <c r="K80" s="119"/>
      <c r="L80" s="119"/>
      <c r="M80" s="119"/>
      <c r="N80" s="119"/>
      <c r="O80" s="119"/>
      <c r="Q80" s="221"/>
      <c r="R80" s="222"/>
      <c r="S80" s="222"/>
      <c r="T80" s="223"/>
      <c r="U80" s="35"/>
      <c r="V80" s="224"/>
      <c r="W80" s="225"/>
      <c r="X80" s="225"/>
      <c r="Y80" s="225"/>
      <c r="Z80" s="225"/>
      <c r="AA80" s="225"/>
      <c r="AB80" s="225"/>
      <c r="AC80" s="225"/>
      <c r="AD80" s="225"/>
      <c r="AE80" s="225"/>
      <c r="AF80" s="225"/>
      <c r="AG80" s="225"/>
      <c r="AH80" s="225"/>
      <c r="AI80" s="225"/>
      <c r="AJ80" s="225"/>
      <c r="AK80" s="225"/>
      <c r="AL80" s="225"/>
      <c r="AM80" s="225"/>
      <c r="AN80" s="225"/>
      <c r="AO80" s="225"/>
      <c r="AP80" s="226"/>
    </row>
    <row r="81" spans="1:43" s="22" customFormat="1" ht="2.25" customHeight="1" x14ac:dyDescent="0.25">
      <c r="A81" s="30"/>
    </row>
    <row r="82" spans="1:43" s="22" customFormat="1" ht="12.75" customHeight="1" x14ac:dyDescent="0.25">
      <c r="A82" s="134"/>
      <c r="B82" s="134"/>
      <c r="C82" s="134"/>
      <c r="D82" s="134"/>
      <c r="E82" s="134"/>
      <c r="F82" s="134"/>
      <c r="G82" s="134"/>
      <c r="H82" s="134"/>
      <c r="I82" s="134"/>
      <c r="J82" s="134"/>
      <c r="K82" s="134"/>
      <c r="L82" s="134"/>
      <c r="M82" s="134"/>
      <c r="N82" s="134"/>
      <c r="O82" s="134"/>
      <c r="P82" s="134"/>
      <c r="Q82" s="134"/>
      <c r="R82" s="134"/>
      <c r="S82" s="134"/>
      <c r="T82" s="134"/>
      <c r="U82" s="134"/>
      <c r="V82" s="134"/>
      <c r="W82" s="134"/>
      <c r="X82" s="134"/>
      <c r="Y82" s="134"/>
      <c r="Z82" s="134"/>
      <c r="AA82" s="134"/>
      <c r="AB82" s="134"/>
      <c r="AC82" s="134"/>
      <c r="AD82" s="134"/>
      <c r="AE82" s="134"/>
      <c r="AF82" s="134"/>
      <c r="AG82" s="134"/>
      <c r="AH82" s="134"/>
      <c r="AI82" s="134"/>
      <c r="AJ82" s="134"/>
      <c r="AK82" s="134"/>
      <c r="AL82" s="134"/>
      <c r="AM82" s="134"/>
      <c r="AN82" s="134"/>
      <c r="AO82" s="134"/>
      <c r="AP82" s="134"/>
    </row>
    <row r="83" spans="1:43" s="22" customFormat="1" ht="15" customHeight="1" x14ac:dyDescent="0.25">
      <c r="A83" s="32">
        <v>8</v>
      </c>
      <c r="B83" s="194" t="s">
        <v>85</v>
      </c>
      <c r="C83" s="119"/>
      <c r="D83" s="119"/>
      <c r="E83" s="119"/>
      <c r="F83" s="119"/>
      <c r="G83" s="119"/>
      <c r="H83" s="119"/>
      <c r="I83" s="119"/>
      <c r="J83" s="119"/>
      <c r="K83" s="119"/>
      <c r="L83" s="119"/>
      <c r="M83" s="119"/>
      <c r="N83" s="119"/>
      <c r="O83" s="119"/>
      <c r="P83" s="119"/>
      <c r="Q83" s="119"/>
      <c r="R83" s="119"/>
      <c r="S83" s="119"/>
      <c r="T83" s="119"/>
      <c r="U83" s="119"/>
      <c r="V83" s="119"/>
      <c r="W83" s="119"/>
      <c r="X83" s="119"/>
      <c r="Y83" s="119"/>
      <c r="Z83" s="119"/>
      <c r="AA83" s="119"/>
      <c r="AB83" s="119"/>
      <c r="AC83" s="119"/>
      <c r="AD83" s="119"/>
      <c r="AE83" s="119"/>
      <c r="AF83" s="119"/>
      <c r="AG83" s="119"/>
      <c r="AH83" s="119"/>
      <c r="AI83" s="119"/>
      <c r="AJ83" s="119"/>
      <c r="AK83" s="119"/>
      <c r="AL83" s="119"/>
      <c r="AM83" s="119"/>
      <c r="AN83" s="119"/>
      <c r="AO83" s="119"/>
      <c r="AP83" s="119"/>
    </row>
    <row r="84" spans="1:43" s="22" customFormat="1" ht="2.25" customHeight="1" x14ac:dyDescent="0.25">
      <c r="A84" s="30"/>
    </row>
    <row r="85" spans="1:43" s="22" customFormat="1" ht="42.6" customHeight="1" x14ac:dyDescent="0.25">
      <c r="A85" s="30"/>
      <c r="B85" s="282" t="s">
        <v>186</v>
      </c>
      <c r="C85" s="282"/>
      <c r="D85" s="282"/>
      <c r="E85" s="282"/>
      <c r="F85" s="282"/>
      <c r="G85" s="282"/>
      <c r="H85" s="282"/>
      <c r="I85" s="282"/>
      <c r="J85" s="282"/>
      <c r="K85" s="282"/>
      <c r="L85" s="282"/>
      <c r="M85" s="282"/>
      <c r="N85" s="282"/>
      <c r="O85" s="282"/>
      <c r="P85" s="282"/>
      <c r="Q85" s="282"/>
      <c r="R85" s="282"/>
      <c r="S85" s="282"/>
      <c r="T85" s="282"/>
      <c r="U85" s="282"/>
      <c r="V85" s="282"/>
      <c r="W85" s="282"/>
      <c r="X85" s="282"/>
      <c r="Y85" s="282"/>
      <c r="Z85" s="282"/>
      <c r="AA85" s="282"/>
      <c r="AB85" s="282"/>
      <c r="AC85" s="282"/>
      <c r="AD85" s="282"/>
      <c r="AE85" s="282"/>
      <c r="AF85" s="282"/>
      <c r="AG85" s="282"/>
      <c r="AH85" s="282"/>
      <c r="AI85" s="282"/>
      <c r="AJ85" s="282"/>
      <c r="AK85" s="282"/>
      <c r="AL85" s="282"/>
      <c r="AM85" s="282"/>
      <c r="AN85" s="282"/>
      <c r="AO85" s="282"/>
      <c r="AP85" s="282"/>
    </row>
    <row r="86" spans="1:43" s="22" customFormat="1" ht="4.5" customHeight="1" x14ac:dyDescent="0.25">
      <c r="A86" s="30"/>
    </row>
    <row r="87" spans="1:43" s="22" customFormat="1" ht="15" customHeight="1" x14ac:dyDescent="0.25">
      <c r="A87" s="30"/>
      <c r="B87" s="110" t="s">
        <v>130</v>
      </c>
      <c r="C87" s="119"/>
      <c r="D87" s="119"/>
      <c r="E87" s="119"/>
      <c r="F87" s="119"/>
      <c r="G87" s="119"/>
      <c r="H87" s="119"/>
      <c r="I87" s="119"/>
      <c r="J87" s="119"/>
      <c r="K87" s="119"/>
      <c r="L87" s="119"/>
      <c r="M87" s="119"/>
      <c r="N87" s="119"/>
      <c r="O87" s="119"/>
      <c r="Q87" s="227"/>
      <c r="R87" s="228"/>
      <c r="S87" s="228"/>
      <c r="T87" s="228"/>
      <c r="U87" s="228"/>
      <c r="V87" s="228"/>
      <c r="W87" s="228"/>
      <c r="X87" s="228"/>
      <c r="Y87" s="228"/>
      <c r="Z87" s="228"/>
      <c r="AA87" s="228"/>
      <c r="AB87" s="228"/>
      <c r="AC87" s="228"/>
      <c r="AD87" s="228"/>
      <c r="AE87" s="228"/>
      <c r="AF87" s="228"/>
      <c r="AG87" s="228"/>
      <c r="AH87" s="228"/>
      <c r="AI87" s="228"/>
      <c r="AJ87" s="228"/>
      <c r="AK87" s="228"/>
      <c r="AL87" s="228"/>
      <c r="AM87" s="228"/>
      <c r="AN87" s="228"/>
      <c r="AO87" s="228"/>
      <c r="AP87" s="229"/>
      <c r="AQ87" s="10"/>
    </row>
    <row r="88" spans="1:43" s="22" customFormat="1" ht="2.25" customHeight="1" x14ac:dyDescent="0.25">
      <c r="A88" s="30"/>
      <c r="P88" s="18"/>
    </row>
    <row r="89" spans="1:43" s="22" customFormat="1" ht="15" customHeight="1" x14ac:dyDescent="0.25">
      <c r="A89" s="30"/>
      <c r="B89" s="110" t="s">
        <v>31</v>
      </c>
      <c r="C89" s="119"/>
      <c r="D89" s="119"/>
      <c r="E89" s="119"/>
      <c r="F89" s="119"/>
      <c r="G89" s="119"/>
      <c r="H89" s="119"/>
      <c r="I89" s="119"/>
      <c r="J89" s="119"/>
      <c r="K89" s="119"/>
      <c r="L89" s="119"/>
      <c r="M89" s="119"/>
      <c r="N89" s="119"/>
      <c r="O89" s="119"/>
      <c r="Q89" s="227"/>
      <c r="R89" s="228"/>
      <c r="S89" s="228"/>
      <c r="T89" s="228"/>
      <c r="U89" s="228"/>
      <c r="V89" s="228"/>
      <c r="W89" s="228"/>
      <c r="X89" s="228"/>
      <c r="Y89" s="228"/>
      <c r="Z89" s="228"/>
      <c r="AA89" s="228"/>
      <c r="AB89" s="228"/>
      <c r="AC89" s="228"/>
      <c r="AD89" s="228"/>
      <c r="AE89" s="228"/>
      <c r="AF89" s="228"/>
      <c r="AG89" s="228"/>
      <c r="AH89" s="228"/>
      <c r="AI89" s="228"/>
      <c r="AJ89" s="228"/>
      <c r="AK89" s="228"/>
      <c r="AL89" s="228"/>
      <c r="AM89" s="228"/>
      <c r="AN89" s="228"/>
      <c r="AO89" s="228"/>
      <c r="AP89" s="229"/>
      <c r="AQ89" s="10"/>
    </row>
    <row r="90" spans="1:43" s="22" customFormat="1" ht="2.25" customHeight="1" x14ac:dyDescent="0.25">
      <c r="A90" s="30"/>
      <c r="P90" s="18"/>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10"/>
    </row>
    <row r="91" spans="1:43" s="22" customFormat="1" ht="15" customHeight="1" x14ac:dyDescent="0.25">
      <c r="A91" s="30"/>
      <c r="B91" s="110" t="s">
        <v>87</v>
      </c>
      <c r="C91" s="119"/>
      <c r="D91" s="119"/>
      <c r="E91" s="119"/>
      <c r="F91" s="119"/>
      <c r="G91" s="119"/>
      <c r="H91" s="119"/>
      <c r="I91" s="119"/>
      <c r="J91" s="119"/>
      <c r="K91" s="119"/>
      <c r="L91" s="119"/>
      <c r="M91" s="119"/>
      <c r="N91" s="119"/>
      <c r="O91" s="119"/>
      <c r="Q91" s="227"/>
      <c r="R91" s="228"/>
      <c r="S91" s="228"/>
      <c r="T91" s="228"/>
      <c r="U91" s="228"/>
      <c r="V91" s="228"/>
      <c r="W91" s="228"/>
      <c r="X91" s="228"/>
      <c r="Y91" s="228"/>
      <c r="Z91" s="228"/>
      <c r="AA91" s="228"/>
      <c r="AB91" s="228"/>
      <c r="AC91" s="228"/>
      <c r="AD91" s="228"/>
      <c r="AE91" s="228"/>
      <c r="AF91" s="228"/>
      <c r="AG91" s="228"/>
      <c r="AH91" s="228"/>
      <c r="AI91" s="228"/>
      <c r="AJ91" s="228"/>
      <c r="AK91" s="228"/>
      <c r="AL91" s="228"/>
      <c r="AM91" s="228"/>
      <c r="AN91" s="228"/>
      <c r="AO91" s="228"/>
      <c r="AP91" s="229"/>
      <c r="AQ91" s="10"/>
    </row>
    <row r="92" spans="1:43" s="22" customFormat="1" ht="2.25" customHeight="1" x14ac:dyDescent="0.25">
      <c r="A92" s="30"/>
      <c r="P92" s="18"/>
    </row>
    <row r="93" spans="1:43" s="22" customFormat="1" ht="15" customHeight="1" x14ac:dyDescent="0.25">
      <c r="A93" s="30"/>
      <c r="B93" s="110" t="s">
        <v>60</v>
      </c>
      <c r="C93" s="119"/>
      <c r="D93" s="119"/>
      <c r="E93" s="119"/>
      <c r="F93" s="119"/>
      <c r="G93" s="119"/>
      <c r="H93" s="119"/>
      <c r="I93" s="119"/>
      <c r="J93" s="119"/>
      <c r="K93" s="119"/>
      <c r="L93" s="119"/>
      <c r="M93" s="119"/>
      <c r="N93" s="119"/>
      <c r="O93" s="119"/>
      <c r="Q93" s="279"/>
      <c r="R93" s="280"/>
      <c r="S93" s="280"/>
      <c r="T93" s="280"/>
      <c r="U93" s="280"/>
      <c r="V93" s="281"/>
      <c r="W93" s="119" t="s">
        <v>81</v>
      </c>
      <c r="X93" s="119"/>
      <c r="Z93" s="279"/>
      <c r="AA93" s="280"/>
      <c r="AB93" s="280"/>
      <c r="AC93" s="280"/>
      <c r="AD93" s="280"/>
      <c r="AE93" s="281"/>
      <c r="AF93" s="119" t="s">
        <v>108</v>
      </c>
      <c r="AG93" s="119"/>
      <c r="AI93" s="279"/>
      <c r="AJ93" s="280"/>
      <c r="AK93" s="280"/>
      <c r="AL93" s="280"/>
      <c r="AM93" s="280"/>
      <c r="AN93" s="281"/>
      <c r="AO93" s="119" t="s">
        <v>75</v>
      </c>
      <c r="AP93" s="119"/>
    </row>
    <row r="94" spans="1:43" s="22" customFormat="1" ht="2.25" customHeight="1" x14ac:dyDescent="0.25">
      <c r="A94" s="30"/>
      <c r="P94" s="18"/>
    </row>
    <row r="95" spans="1:43" s="22" customFormat="1" ht="15" customHeight="1" x14ac:dyDescent="0.25">
      <c r="A95" s="30"/>
      <c r="B95" s="110" t="s">
        <v>129</v>
      </c>
      <c r="C95" s="110"/>
      <c r="D95" s="110"/>
      <c r="E95" s="110"/>
      <c r="F95" s="110"/>
      <c r="G95" s="110"/>
      <c r="H95" s="110"/>
      <c r="I95" s="110"/>
      <c r="J95" s="110"/>
      <c r="K95" s="110"/>
      <c r="L95" s="110"/>
      <c r="M95" s="110"/>
      <c r="N95" s="110"/>
      <c r="O95" s="110"/>
      <c r="Q95" s="22" t="s">
        <v>16</v>
      </c>
      <c r="R95" s="41"/>
      <c r="S95" s="13"/>
      <c r="T95" s="13"/>
      <c r="V95" s="22" t="s">
        <v>17</v>
      </c>
      <c r="X95" s="41"/>
      <c r="Y95" s="13"/>
      <c r="Z95" s="13"/>
      <c r="AA95" s="5"/>
      <c r="AB95" s="22" t="s">
        <v>18</v>
      </c>
      <c r="AC95" s="41"/>
      <c r="AD95" s="13"/>
      <c r="AE95" s="13"/>
      <c r="AF95" s="13"/>
      <c r="AG95" s="13"/>
      <c r="AL95" s="42"/>
      <c r="AM95" s="42"/>
      <c r="AN95" s="42"/>
      <c r="AO95" s="42"/>
      <c r="AP95" s="42"/>
      <c r="AQ95" s="10"/>
    </row>
    <row r="96" spans="1:43" s="22" customFormat="1" ht="2.25" customHeight="1" x14ac:dyDescent="0.25">
      <c r="A96" s="30"/>
      <c r="P96" s="18"/>
    </row>
    <row r="97" spans="1:42" s="22" customFormat="1" ht="17.399999999999999" customHeight="1" x14ac:dyDescent="0.25">
      <c r="A97" s="32">
        <v>9</v>
      </c>
      <c r="B97" s="124" t="s">
        <v>173</v>
      </c>
      <c r="C97" s="233"/>
      <c r="D97" s="233"/>
      <c r="E97" s="233"/>
      <c r="F97" s="233"/>
      <c r="G97" s="233"/>
      <c r="H97" s="233"/>
      <c r="I97" s="233"/>
      <c r="J97" s="233"/>
      <c r="K97" s="233"/>
      <c r="L97" s="233"/>
      <c r="M97" s="233"/>
      <c r="N97" s="233"/>
      <c r="O97" s="233"/>
      <c r="P97" s="233"/>
      <c r="Q97" s="233"/>
      <c r="R97" s="233"/>
      <c r="S97" s="233"/>
      <c r="T97" s="233"/>
      <c r="U97" s="233"/>
      <c r="V97" s="233"/>
      <c r="W97" s="233"/>
      <c r="X97" s="233"/>
      <c r="Y97" s="233"/>
      <c r="Z97" s="233"/>
      <c r="AA97" s="233"/>
      <c r="AB97" s="233"/>
      <c r="AC97" s="233"/>
      <c r="AD97" s="233"/>
      <c r="AE97" s="233"/>
      <c r="AF97" s="233"/>
      <c r="AG97" s="233"/>
      <c r="AH97" s="233"/>
      <c r="AI97" s="233"/>
      <c r="AJ97" s="233"/>
      <c r="AK97" s="233"/>
      <c r="AL97" s="233"/>
      <c r="AM97" s="233"/>
      <c r="AN97" s="233"/>
      <c r="AO97" s="233"/>
      <c r="AP97" s="233"/>
    </row>
    <row r="98" spans="1:42" s="22" customFormat="1" ht="2.25" customHeight="1" x14ac:dyDescent="0.25">
      <c r="A98" s="30"/>
      <c r="P98" s="18"/>
    </row>
    <row r="99" spans="1:42" s="22" customFormat="1" ht="12.75" customHeight="1" x14ac:dyDescent="0.25">
      <c r="A99" s="30"/>
      <c r="C99" s="119" t="s">
        <v>154</v>
      </c>
      <c r="D99" s="119"/>
      <c r="E99" s="119"/>
      <c r="F99" s="119"/>
      <c r="G99" s="119"/>
      <c r="H99" s="119"/>
      <c r="I99" s="119"/>
      <c r="J99" s="119"/>
      <c r="K99" s="119"/>
      <c r="L99" s="119"/>
      <c r="M99" s="119"/>
      <c r="N99" s="119"/>
      <c r="O99" s="119"/>
      <c r="P99" s="119"/>
      <c r="Q99" s="119"/>
      <c r="R99" s="119"/>
      <c r="S99" s="119"/>
      <c r="T99" s="119"/>
      <c r="U99" s="119"/>
      <c r="V99" s="119"/>
      <c r="W99" s="119"/>
      <c r="X99" s="119"/>
      <c r="Y99" s="119"/>
      <c r="Z99" s="119"/>
      <c r="AA99" s="119"/>
      <c r="AB99" s="119"/>
      <c r="AC99" s="119"/>
      <c r="AD99" s="119"/>
      <c r="AE99" s="119"/>
      <c r="AF99" s="119"/>
      <c r="AG99" s="119"/>
      <c r="AH99" s="119"/>
      <c r="AI99" s="119"/>
      <c r="AJ99" s="119"/>
      <c r="AK99" s="119"/>
      <c r="AL99" s="119"/>
      <c r="AM99" s="119"/>
      <c r="AN99" s="119"/>
      <c r="AO99" s="119"/>
      <c r="AP99" s="119"/>
    </row>
    <row r="100" spans="1:42" s="22" customFormat="1" ht="2.25" customHeight="1" x14ac:dyDescent="0.25">
      <c r="A100" s="30"/>
    </row>
    <row r="101" spans="1:42" s="22" customFormat="1" ht="12.75" customHeight="1" x14ac:dyDescent="0.25">
      <c r="A101" s="30"/>
      <c r="C101" s="119" t="s">
        <v>187</v>
      </c>
      <c r="D101" s="119"/>
      <c r="E101" s="119"/>
      <c r="F101" s="119"/>
      <c r="G101" s="119"/>
      <c r="H101" s="119"/>
      <c r="I101" s="119"/>
      <c r="J101" s="119"/>
      <c r="K101" s="119"/>
      <c r="L101" s="119"/>
      <c r="M101" s="119"/>
      <c r="N101" s="119"/>
      <c r="O101" s="119"/>
      <c r="P101" s="119"/>
      <c r="Q101" s="119"/>
      <c r="R101" s="119"/>
      <c r="S101" s="119"/>
      <c r="T101" s="119"/>
      <c r="U101" s="119"/>
      <c r="V101" s="119"/>
      <c r="W101" s="119"/>
      <c r="X101" s="119"/>
      <c r="Y101" s="119"/>
      <c r="Z101" s="119"/>
      <c r="AA101" s="119"/>
      <c r="AB101" s="119"/>
      <c r="AC101" s="119"/>
      <c r="AD101" s="119"/>
      <c r="AE101" s="119"/>
      <c r="AF101" s="119"/>
      <c r="AG101" s="119"/>
      <c r="AH101" s="119"/>
      <c r="AI101" s="119"/>
      <c r="AJ101" s="119"/>
      <c r="AK101" s="119"/>
      <c r="AL101" s="119"/>
      <c r="AM101" s="119"/>
      <c r="AN101" s="119"/>
      <c r="AO101" s="119"/>
      <c r="AP101" s="119"/>
    </row>
    <row r="102" spans="1:42" s="22" customFormat="1" ht="4.5" customHeight="1" x14ac:dyDescent="0.25">
      <c r="A102" s="30"/>
    </row>
    <row r="103" spans="1:42" s="22" customFormat="1" ht="15" customHeight="1" x14ac:dyDescent="0.25">
      <c r="A103" s="32">
        <v>10</v>
      </c>
      <c r="B103" s="194" t="s">
        <v>92</v>
      </c>
      <c r="C103" s="119"/>
      <c r="D103" s="119"/>
      <c r="E103" s="119"/>
      <c r="F103" s="119"/>
      <c r="G103" s="119"/>
      <c r="H103" s="119"/>
      <c r="I103" s="119"/>
      <c r="J103" s="119"/>
      <c r="K103" s="119"/>
      <c r="L103" s="119"/>
      <c r="M103" s="119"/>
      <c r="N103" s="119"/>
      <c r="O103" s="119"/>
      <c r="P103" s="119"/>
      <c r="Q103" s="119"/>
      <c r="R103" s="119"/>
      <c r="S103" s="119"/>
      <c r="T103" s="119"/>
      <c r="U103" s="119"/>
      <c r="V103" s="119"/>
      <c r="W103" s="119"/>
      <c r="X103" s="119"/>
      <c r="Y103" s="119"/>
      <c r="Z103" s="119"/>
      <c r="AA103" s="119"/>
      <c r="AB103" s="119"/>
      <c r="AC103" s="119"/>
      <c r="AD103" s="119"/>
      <c r="AE103" s="119"/>
      <c r="AF103" s="119"/>
      <c r="AG103" s="119"/>
      <c r="AH103" s="119"/>
      <c r="AI103" s="119"/>
      <c r="AJ103" s="119"/>
      <c r="AK103" s="119"/>
      <c r="AL103" s="119"/>
      <c r="AM103" s="119"/>
      <c r="AN103" s="119"/>
      <c r="AO103" s="119"/>
      <c r="AP103" s="119"/>
    </row>
    <row r="104" spans="1:42" s="22" customFormat="1" ht="38.4" customHeight="1" x14ac:dyDescent="0.25">
      <c r="A104" s="30"/>
      <c r="B104" s="283" t="s">
        <v>174</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32"/>
      <c r="AD104" s="132"/>
      <c r="AE104" s="132"/>
      <c r="AF104" s="132"/>
      <c r="AG104" s="132"/>
      <c r="AH104" s="132"/>
      <c r="AI104" s="132"/>
      <c r="AJ104" s="132"/>
      <c r="AK104" s="132"/>
      <c r="AL104" s="132"/>
      <c r="AM104" s="132"/>
      <c r="AN104" s="132"/>
      <c r="AO104" s="132"/>
      <c r="AP104" s="132"/>
    </row>
    <row r="105" spans="1:42" s="22" customFormat="1" ht="12.75" customHeight="1" x14ac:dyDescent="0.25">
      <c r="A105" s="30"/>
      <c r="C105" s="119" t="s">
        <v>155</v>
      </c>
      <c r="D105" s="119"/>
      <c r="E105" s="119"/>
      <c r="F105" s="119"/>
      <c r="G105" s="119"/>
      <c r="H105" s="119"/>
      <c r="I105" s="119"/>
      <c r="J105" s="119"/>
      <c r="K105" s="119"/>
      <c r="L105" s="119"/>
      <c r="M105" s="119"/>
      <c r="N105" s="119"/>
      <c r="O105" s="119"/>
      <c r="P105" s="119"/>
      <c r="Q105" s="119"/>
      <c r="R105" s="119"/>
      <c r="S105" s="119"/>
      <c r="T105" s="119"/>
      <c r="U105" s="119"/>
      <c r="V105" s="119"/>
      <c r="W105" s="119"/>
      <c r="X105" s="119"/>
      <c r="Y105" s="119"/>
      <c r="Z105" s="119"/>
      <c r="AA105" s="119"/>
      <c r="AB105" s="119"/>
      <c r="AC105" s="119"/>
      <c r="AD105" s="119"/>
      <c r="AE105" s="119"/>
      <c r="AF105" s="119"/>
      <c r="AG105" s="119"/>
      <c r="AH105" s="119"/>
      <c r="AI105" s="119"/>
      <c r="AJ105" s="119"/>
      <c r="AK105" s="119"/>
      <c r="AL105" s="119"/>
      <c r="AM105" s="119"/>
      <c r="AN105" s="119"/>
      <c r="AO105" s="119"/>
      <c r="AP105" s="119"/>
    </row>
    <row r="106" spans="1:42" s="22" customFormat="1" ht="2.25" customHeight="1" x14ac:dyDescent="0.25">
      <c r="A106" s="30"/>
    </row>
    <row r="107" spans="1:42" s="22" customFormat="1" ht="12.75" customHeight="1" x14ac:dyDescent="0.25">
      <c r="A107" s="30"/>
      <c r="C107" s="119" t="s">
        <v>187</v>
      </c>
      <c r="D107" s="119"/>
      <c r="E107" s="119"/>
      <c r="F107" s="119"/>
      <c r="G107" s="119"/>
      <c r="H107" s="119"/>
      <c r="I107" s="119"/>
      <c r="J107" s="119"/>
      <c r="K107" s="119"/>
      <c r="L107" s="119"/>
      <c r="M107" s="119"/>
      <c r="N107" s="119"/>
      <c r="O107" s="119"/>
      <c r="P107" s="119"/>
      <c r="Q107" s="119"/>
      <c r="R107" s="119"/>
      <c r="S107" s="119"/>
      <c r="T107" s="119"/>
      <c r="U107" s="119"/>
      <c r="V107" s="119"/>
      <c r="W107" s="119"/>
      <c r="X107" s="119"/>
      <c r="Y107" s="119"/>
      <c r="Z107" s="119"/>
      <c r="AA107" s="119"/>
      <c r="AB107" s="119"/>
      <c r="AC107" s="119"/>
      <c r="AD107" s="119"/>
      <c r="AE107" s="119"/>
      <c r="AF107" s="119"/>
      <c r="AG107" s="119"/>
      <c r="AH107" s="119"/>
      <c r="AI107" s="119"/>
      <c r="AJ107" s="119"/>
      <c r="AK107" s="119"/>
      <c r="AL107" s="119"/>
      <c r="AM107" s="119"/>
      <c r="AN107" s="119"/>
      <c r="AO107" s="119"/>
      <c r="AP107" s="119"/>
    </row>
    <row r="108" spans="1:42" s="22" customFormat="1" ht="4.5" customHeight="1" x14ac:dyDescent="0.25">
      <c r="A108" s="30"/>
    </row>
    <row r="109" spans="1:42" s="22" customFormat="1" ht="15" customHeight="1" x14ac:dyDescent="0.25">
      <c r="A109" s="32">
        <v>11</v>
      </c>
      <c r="B109" s="194" t="s">
        <v>93</v>
      </c>
      <c r="C109" s="119"/>
      <c r="D109" s="119"/>
      <c r="E109" s="119"/>
      <c r="F109" s="119"/>
      <c r="G109" s="119"/>
      <c r="H109" s="119"/>
      <c r="I109" s="119"/>
      <c r="J109" s="119"/>
      <c r="K109" s="119"/>
      <c r="L109" s="119"/>
      <c r="M109" s="119"/>
      <c r="N109" s="119"/>
      <c r="O109" s="119"/>
      <c r="P109" s="119"/>
      <c r="Q109" s="119"/>
      <c r="R109" s="119"/>
      <c r="S109" s="119"/>
      <c r="T109" s="119"/>
      <c r="U109" s="119"/>
      <c r="V109" s="119"/>
      <c r="W109" s="119"/>
      <c r="X109" s="119"/>
      <c r="Y109" s="119"/>
      <c r="Z109" s="119"/>
      <c r="AA109" s="119"/>
      <c r="AB109" s="119"/>
      <c r="AC109" s="119"/>
      <c r="AD109" s="119"/>
      <c r="AE109" s="119"/>
      <c r="AF109" s="119"/>
      <c r="AG109" s="119"/>
      <c r="AH109" s="119"/>
      <c r="AI109" s="119"/>
      <c r="AJ109" s="119"/>
      <c r="AK109" s="119"/>
      <c r="AL109" s="119"/>
      <c r="AM109" s="119"/>
      <c r="AN109" s="119"/>
      <c r="AO109" s="119"/>
      <c r="AP109" s="119"/>
    </row>
    <row r="110" spans="1:42" s="22" customFormat="1" ht="2.25" customHeight="1" x14ac:dyDescent="0.25">
      <c r="A110" s="32"/>
      <c r="B110" s="17"/>
    </row>
    <row r="111" spans="1:42" s="22" customFormat="1" ht="15" customHeight="1" x14ac:dyDescent="0.25">
      <c r="A111" s="30"/>
      <c r="B111" s="134" t="s">
        <v>76</v>
      </c>
      <c r="C111" s="119"/>
      <c r="D111" s="119"/>
      <c r="E111" s="119"/>
      <c r="F111" s="119"/>
      <c r="G111" s="119"/>
      <c r="H111" s="119"/>
      <c r="I111" s="119"/>
      <c r="J111" s="119"/>
      <c r="K111" s="119"/>
      <c r="L111" s="119"/>
      <c r="M111" s="119"/>
      <c r="N111" s="119"/>
      <c r="O111" s="119"/>
      <c r="Q111" s="224"/>
      <c r="R111" s="228"/>
      <c r="S111" s="228"/>
      <c r="T111" s="228"/>
      <c r="U111" s="228"/>
      <c r="V111" s="228"/>
      <c r="W111" s="228"/>
      <c r="X111" s="228"/>
      <c r="Y111" s="228"/>
      <c r="Z111" s="228"/>
      <c r="AA111" s="228"/>
      <c r="AB111" s="228"/>
      <c r="AC111" s="228"/>
      <c r="AD111" s="228"/>
      <c r="AE111" s="228"/>
      <c r="AF111" s="228"/>
      <c r="AG111" s="228"/>
      <c r="AH111" s="228"/>
      <c r="AI111" s="228"/>
      <c r="AJ111" s="228"/>
      <c r="AK111" s="228"/>
      <c r="AL111" s="228"/>
      <c r="AM111" s="228"/>
      <c r="AN111" s="228"/>
      <c r="AO111" s="228"/>
      <c r="AP111" s="229"/>
    </row>
    <row r="112" spans="1:42" s="22" customFormat="1" ht="2.25" customHeight="1" x14ac:dyDescent="0.25">
      <c r="A112" s="33"/>
      <c r="D112" s="25"/>
      <c r="E112" s="25"/>
      <c r="F112" s="25"/>
      <c r="G112" s="25"/>
      <c r="H112" s="25"/>
      <c r="I112" s="25"/>
      <c r="J112" s="25"/>
      <c r="K112" s="25"/>
      <c r="L112" s="25"/>
      <c r="M112" s="25"/>
      <c r="P112" s="25"/>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9"/>
    </row>
    <row r="113" spans="1:42" s="22" customFormat="1" ht="15" customHeight="1" x14ac:dyDescent="0.25">
      <c r="A113" s="30"/>
      <c r="B113" s="134" t="s">
        <v>8</v>
      </c>
      <c r="C113" s="119"/>
      <c r="D113" s="119"/>
      <c r="E113" s="119"/>
      <c r="F113" s="119"/>
      <c r="G113" s="119"/>
      <c r="H113" s="119"/>
      <c r="I113" s="119"/>
      <c r="J113" s="119"/>
      <c r="K113" s="119"/>
      <c r="L113" s="119"/>
      <c r="M113" s="119"/>
      <c r="N113" s="119"/>
      <c r="O113" s="119"/>
      <c r="Q113" s="224"/>
      <c r="R113" s="225"/>
      <c r="S113" s="225"/>
      <c r="T113" s="225"/>
      <c r="U113" s="225"/>
      <c r="V113" s="225"/>
      <c r="W113" s="225"/>
      <c r="X113" s="225"/>
      <c r="Y113" s="225"/>
      <c r="Z113" s="225"/>
      <c r="AA113" s="225"/>
      <c r="AB113" s="225"/>
      <c r="AC113" s="225"/>
      <c r="AD113" s="225"/>
      <c r="AE113" s="225"/>
      <c r="AF113" s="225"/>
      <c r="AG113" s="225"/>
      <c r="AH113" s="225"/>
      <c r="AI113" s="225"/>
      <c r="AJ113" s="225"/>
      <c r="AK113" s="226"/>
      <c r="AL113" s="35"/>
      <c r="AM113" s="221"/>
      <c r="AN113" s="222"/>
      <c r="AO113" s="222"/>
      <c r="AP113" s="223"/>
    </row>
    <row r="114" spans="1:42" s="22" customFormat="1" ht="2.25" customHeight="1" x14ac:dyDescent="0.25">
      <c r="A114" s="33"/>
      <c r="D114" s="25"/>
      <c r="E114" s="25"/>
      <c r="F114" s="25"/>
      <c r="G114" s="25"/>
      <c r="H114" s="25"/>
      <c r="I114" s="25"/>
      <c r="J114" s="25"/>
      <c r="K114" s="25"/>
      <c r="L114" s="25"/>
      <c r="M114" s="25"/>
      <c r="P114" s="25"/>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row>
    <row r="115" spans="1:42" s="22" customFormat="1" ht="15" customHeight="1" x14ac:dyDescent="0.25">
      <c r="A115" s="30"/>
      <c r="B115" s="134" t="s">
        <v>9</v>
      </c>
      <c r="C115" s="119"/>
      <c r="D115" s="119"/>
      <c r="E115" s="119"/>
      <c r="F115" s="119"/>
      <c r="G115" s="119"/>
      <c r="H115" s="119"/>
      <c r="I115" s="119"/>
      <c r="J115" s="119"/>
      <c r="K115" s="119"/>
      <c r="L115" s="119"/>
      <c r="M115" s="119"/>
      <c r="N115" s="119"/>
      <c r="O115" s="119"/>
      <c r="Q115" s="221"/>
      <c r="R115" s="222"/>
      <c r="S115" s="222"/>
      <c r="T115" s="223"/>
      <c r="U115" s="35"/>
      <c r="V115" s="224"/>
      <c r="W115" s="225"/>
      <c r="X115" s="225"/>
      <c r="Y115" s="225"/>
      <c r="Z115" s="225"/>
      <c r="AA115" s="225"/>
      <c r="AB115" s="225"/>
      <c r="AC115" s="225"/>
      <c r="AD115" s="225"/>
      <c r="AE115" s="225"/>
      <c r="AF115" s="225"/>
      <c r="AG115" s="225"/>
      <c r="AH115" s="225"/>
      <c r="AI115" s="225"/>
      <c r="AJ115" s="225"/>
      <c r="AK115" s="225"/>
      <c r="AL115" s="225"/>
      <c r="AM115" s="225"/>
      <c r="AN115" s="225"/>
      <c r="AO115" s="225"/>
      <c r="AP115" s="226"/>
    </row>
    <row r="116" spans="1:42" s="22" customFormat="1" ht="2.25" customHeight="1" x14ac:dyDescent="0.25">
      <c r="A116" s="30"/>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s="22" customFormat="1" ht="15" customHeight="1" x14ac:dyDescent="0.25">
      <c r="A117" s="30"/>
      <c r="B117" s="134" t="s">
        <v>10</v>
      </c>
      <c r="C117" s="119"/>
      <c r="D117" s="119"/>
      <c r="E117" s="119"/>
      <c r="F117" s="119"/>
      <c r="G117" s="119"/>
      <c r="H117" s="119"/>
      <c r="I117" s="119"/>
      <c r="J117" s="119"/>
      <c r="K117" s="119"/>
      <c r="L117" s="119"/>
      <c r="M117" s="119"/>
      <c r="N117" s="119"/>
      <c r="O117" s="119"/>
      <c r="Q117" s="224"/>
      <c r="R117" s="228"/>
      <c r="S117" s="228"/>
      <c r="T117" s="228"/>
      <c r="U117" s="228"/>
      <c r="V117" s="228"/>
      <c r="W117" s="228"/>
      <c r="X117" s="228"/>
      <c r="Y117" s="228"/>
      <c r="Z117" s="228"/>
      <c r="AA117" s="228"/>
      <c r="AB117" s="228"/>
      <c r="AC117" s="228"/>
      <c r="AD117" s="228"/>
      <c r="AE117" s="228"/>
      <c r="AF117" s="228"/>
      <c r="AG117" s="228"/>
      <c r="AH117" s="228"/>
      <c r="AI117" s="228"/>
      <c r="AJ117" s="228"/>
      <c r="AK117" s="228"/>
      <c r="AL117" s="228"/>
      <c r="AM117" s="228"/>
      <c r="AN117" s="228"/>
      <c r="AO117" s="228"/>
      <c r="AP117" s="229"/>
    </row>
    <row r="118" spans="1:42" s="22" customFormat="1" ht="2.25" customHeight="1" x14ac:dyDescent="0.25">
      <c r="A118" s="30"/>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s="22" customFormat="1" ht="15" customHeight="1" x14ac:dyDescent="0.25">
      <c r="A119" s="30"/>
      <c r="B119" s="134" t="s">
        <v>11</v>
      </c>
      <c r="C119" s="119"/>
      <c r="D119" s="119"/>
      <c r="E119" s="119"/>
      <c r="F119" s="119"/>
      <c r="G119" s="119"/>
      <c r="H119" s="119"/>
      <c r="I119" s="119"/>
      <c r="J119" s="119"/>
      <c r="K119" s="119"/>
      <c r="L119" s="119"/>
      <c r="M119" s="119"/>
      <c r="N119" s="119"/>
      <c r="O119" s="119"/>
      <c r="Q119" s="224"/>
      <c r="R119" s="228"/>
      <c r="S119" s="228"/>
      <c r="T119" s="228"/>
      <c r="U119" s="228"/>
      <c r="V119" s="228"/>
      <c r="W119" s="228"/>
      <c r="X119" s="228"/>
      <c r="Y119" s="228"/>
      <c r="Z119" s="228"/>
      <c r="AA119" s="228"/>
      <c r="AB119" s="228"/>
      <c r="AC119" s="228"/>
      <c r="AD119" s="228"/>
      <c r="AE119" s="228"/>
      <c r="AF119" s="228"/>
      <c r="AG119" s="228"/>
      <c r="AH119" s="228"/>
      <c r="AI119" s="228"/>
      <c r="AJ119" s="228"/>
      <c r="AK119" s="228"/>
      <c r="AL119" s="228"/>
      <c r="AM119" s="228"/>
      <c r="AN119" s="228"/>
      <c r="AO119" s="228"/>
      <c r="AP119" s="229"/>
    </row>
    <row r="120" spans="1:42" s="22" customFormat="1" ht="2.25" customHeight="1" x14ac:dyDescent="0.25">
      <c r="A120" s="30"/>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s="22" customFormat="1" ht="15" customHeight="1" x14ac:dyDescent="0.25">
      <c r="A121" s="30"/>
      <c r="B121" s="134" t="s">
        <v>12</v>
      </c>
      <c r="C121" s="119"/>
      <c r="D121" s="119"/>
      <c r="E121" s="119"/>
      <c r="F121" s="119"/>
      <c r="G121" s="119"/>
      <c r="H121" s="119"/>
      <c r="I121" s="119"/>
      <c r="J121" s="119"/>
      <c r="K121" s="119"/>
      <c r="L121" s="119"/>
      <c r="M121" s="119"/>
      <c r="N121" s="119"/>
      <c r="O121" s="119"/>
      <c r="Q121" s="224"/>
      <c r="R121" s="228"/>
      <c r="S121" s="228"/>
      <c r="T121" s="228"/>
      <c r="U121" s="228"/>
      <c r="V121" s="228"/>
      <c r="W121" s="228"/>
      <c r="X121" s="228"/>
      <c r="Y121" s="228"/>
      <c r="Z121" s="228"/>
      <c r="AA121" s="228"/>
      <c r="AB121" s="228"/>
      <c r="AC121" s="228"/>
      <c r="AD121" s="228"/>
      <c r="AE121" s="228"/>
      <c r="AF121" s="228"/>
      <c r="AG121" s="228"/>
      <c r="AH121" s="228"/>
      <c r="AI121" s="228"/>
      <c r="AJ121" s="228"/>
      <c r="AK121" s="228"/>
      <c r="AL121" s="228"/>
      <c r="AM121" s="228"/>
      <c r="AN121" s="228"/>
      <c r="AO121" s="228"/>
      <c r="AP121" s="229"/>
    </row>
    <row r="122" spans="1:42" s="22" customFormat="1" ht="4.5" customHeight="1" x14ac:dyDescent="0.25">
      <c r="A122" s="30"/>
    </row>
    <row r="123" spans="1:42" s="25" customFormat="1" ht="15" customHeight="1" x14ac:dyDescent="0.25">
      <c r="A123" s="33">
        <v>12</v>
      </c>
      <c r="B123" s="293" t="s">
        <v>114</v>
      </c>
      <c r="C123" s="293"/>
      <c r="D123" s="293"/>
      <c r="E123" s="293"/>
      <c r="F123" s="293"/>
      <c r="G123" s="293"/>
      <c r="H123" s="293"/>
      <c r="I123" s="293"/>
      <c r="J123" s="293"/>
      <c r="K123" s="293"/>
      <c r="L123" s="293"/>
      <c r="M123" s="293"/>
      <c r="N123" s="293"/>
      <c r="O123" s="293"/>
      <c r="P123" s="293"/>
      <c r="Q123" s="293"/>
      <c r="R123" s="293"/>
      <c r="S123" s="293"/>
      <c r="T123" s="293"/>
      <c r="U123" s="293"/>
      <c r="V123" s="293"/>
      <c r="W123" s="293"/>
      <c r="X123" s="293"/>
      <c r="Y123" s="293"/>
      <c r="Z123" s="293"/>
      <c r="AA123" s="293"/>
      <c r="AB123" s="293"/>
      <c r="AC123" s="293"/>
      <c r="AD123" s="293"/>
      <c r="AE123" s="293"/>
      <c r="AF123" s="293"/>
      <c r="AG123" s="293"/>
      <c r="AH123" s="293"/>
      <c r="AI123" s="293"/>
      <c r="AJ123" s="293"/>
      <c r="AK123" s="293"/>
      <c r="AL123" s="293"/>
      <c r="AM123" s="293"/>
      <c r="AN123" s="293"/>
      <c r="AO123" s="293"/>
      <c r="AP123" s="293"/>
    </row>
    <row r="124" spans="1:42" s="25" customFormat="1" ht="13.8" x14ac:dyDescent="0.25">
      <c r="A124" s="33"/>
      <c r="B124" s="293"/>
      <c r="C124" s="293"/>
      <c r="D124" s="293"/>
      <c r="E124" s="293"/>
      <c r="F124" s="293"/>
      <c r="G124" s="293"/>
      <c r="H124" s="293"/>
      <c r="I124" s="293"/>
      <c r="J124" s="293"/>
      <c r="K124" s="293"/>
      <c r="L124" s="293"/>
      <c r="M124" s="293"/>
      <c r="N124" s="293"/>
      <c r="O124" s="293"/>
      <c r="P124" s="293"/>
      <c r="Q124" s="293"/>
      <c r="R124" s="293"/>
      <c r="S124" s="293"/>
      <c r="T124" s="293"/>
      <c r="U124" s="293"/>
      <c r="V124" s="293"/>
      <c r="W124" s="293"/>
      <c r="X124" s="293"/>
      <c r="Y124" s="293"/>
      <c r="Z124" s="293"/>
      <c r="AA124" s="293"/>
      <c r="AB124" s="293"/>
      <c r="AC124" s="293"/>
      <c r="AD124" s="293"/>
      <c r="AE124" s="293"/>
      <c r="AF124" s="293"/>
      <c r="AG124" s="293"/>
      <c r="AH124" s="293"/>
      <c r="AI124" s="293"/>
      <c r="AJ124" s="293"/>
      <c r="AK124" s="293"/>
      <c r="AL124" s="293"/>
      <c r="AM124" s="293"/>
      <c r="AN124" s="293"/>
      <c r="AO124" s="293"/>
      <c r="AP124" s="293"/>
    </row>
    <row r="125" spans="1:42" s="25" customFormat="1" ht="2.25" customHeight="1" x14ac:dyDescent="0.25">
      <c r="A125" s="43"/>
      <c r="B125" s="44"/>
    </row>
    <row r="126" spans="1:42" s="25" customFormat="1" ht="13.8" x14ac:dyDescent="0.25">
      <c r="A126" s="33"/>
      <c r="C126" s="284" t="s">
        <v>94</v>
      </c>
      <c r="D126" s="285"/>
      <c r="E126" s="285"/>
      <c r="F126" s="285"/>
      <c r="G126" s="285"/>
      <c r="I126" s="11"/>
      <c r="J126" s="11"/>
      <c r="K126" s="11"/>
      <c r="L126" s="12"/>
      <c r="M126" s="11"/>
      <c r="N126" s="11"/>
      <c r="O126" s="11"/>
      <c r="P126" s="12"/>
      <c r="Q126" s="11"/>
      <c r="R126" s="11"/>
      <c r="S126" s="11"/>
      <c r="T126" s="12"/>
      <c r="U126" s="11"/>
      <c r="V126" s="11"/>
      <c r="W126" s="11"/>
      <c r="X126" s="12"/>
      <c r="Y126" s="11"/>
      <c r="Z126" s="11"/>
      <c r="AA126" s="11"/>
      <c r="AB126" s="83"/>
      <c r="AC126" s="79"/>
      <c r="AD126" s="75"/>
      <c r="AE126" s="75"/>
      <c r="AF126" s="75"/>
      <c r="AG126" s="75"/>
      <c r="AH126" s="75"/>
      <c r="AI126" s="75"/>
      <c r="AJ126" s="75"/>
      <c r="AK126" s="75"/>
      <c r="AL126" s="75"/>
      <c r="AM126" s="75"/>
      <c r="AN126" s="75"/>
      <c r="AO126" s="75"/>
      <c r="AP126" s="75"/>
    </row>
    <row r="127" spans="1:42" s="25" customFormat="1" ht="2.25" customHeight="1" x14ac:dyDescent="0.25">
      <c r="A127" s="43"/>
      <c r="B127" s="44"/>
    </row>
    <row r="128" spans="1:42" s="25" customFormat="1" ht="13.8" x14ac:dyDescent="0.25">
      <c r="A128" s="33"/>
      <c r="C128" s="284" t="s">
        <v>95</v>
      </c>
      <c r="D128" s="285"/>
      <c r="E128" s="285"/>
      <c r="F128" s="285"/>
      <c r="G128" s="285"/>
      <c r="I128" s="11"/>
      <c r="J128" s="11"/>
      <c r="K128" s="11"/>
      <c r="L128" s="12"/>
      <c r="M128" s="11"/>
      <c r="N128" s="11"/>
      <c r="O128" s="11"/>
      <c r="P128" s="12"/>
      <c r="Q128" s="11"/>
      <c r="R128" s="11"/>
      <c r="S128" s="11"/>
    </row>
    <row r="129" spans="1:42" s="25" customFormat="1" ht="4.5" customHeight="1" x14ac:dyDescent="0.25">
      <c r="A129" s="33"/>
    </row>
    <row r="130" spans="1:42" s="22" customFormat="1" ht="15" customHeight="1" x14ac:dyDescent="0.25">
      <c r="A130" s="32">
        <v>13</v>
      </c>
      <c r="B130" s="179" t="s">
        <v>96</v>
      </c>
      <c r="C130" s="180"/>
      <c r="D130" s="180"/>
      <c r="E130" s="180"/>
      <c r="F130" s="180"/>
      <c r="G130" s="180"/>
      <c r="H130" s="180"/>
      <c r="I130" s="180"/>
      <c r="J130" s="180"/>
      <c r="K130" s="180"/>
      <c r="L130" s="180"/>
      <c r="M130" s="180"/>
      <c r="N130" s="180"/>
      <c r="O130" s="180"/>
      <c r="P130" s="180"/>
      <c r="Q130" s="180"/>
      <c r="R130" s="180"/>
      <c r="S130" s="180"/>
      <c r="T130" s="180"/>
      <c r="U130" s="180"/>
      <c r="V130" s="180"/>
      <c r="W130" s="180"/>
      <c r="X130" s="180"/>
      <c r="Y130" s="180"/>
      <c r="Z130" s="180"/>
      <c r="AA130" s="180"/>
      <c r="AB130" s="180"/>
      <c r="AC130" s="180"/>
      <c r="AD130" s="180"/>
      <c r="AE130" s="180"/>
      <c r="AF130" s="180"/>
      <c r="AG130" s="180"/>
      <c r="AH130" s="180"/>
      <c r="AI130" s="180"/>
      <c r="AJ130" s="180"/>
      <c r="AK130" s="180"/>
      <c r="AL130" s="180"/>
      <c r="AM130" s="180"/>
      <c r="AN130" s="180"/>
      <c r="AO130" s="180"/>
      <c r="AP130" s="180"/>
    </row>
    <row r="131" spans="1:42" s="22" customFormat="1" ht="2.25" customHeight="1" x14ac:dyDescent="0.25">
      <c r="A131" s="30"/>
    </row>
    <row r="132" spans="1:42" s="22" customFormat="1" ht="15" customHeight="1" x14ac:dyDescent="0.25">
      <c r="A132" s="30"/>
      <c r="B132" s="39"/>
      <c r="C132" s="40"/>
      <c r="D132" s="40"/>
      <c r="E132" s="40"/>
      <c r="F132" s="38"/>
      <c r="G132" s="40"/>
      <c r="H132" s="40"/>
      <c r="I132" s="40"/>
      <c r="J132" s="38"/>
      <c r="K132" s="40"/>
      <c r="L132" s="40"/>
      <c r="M132" s="40"/>
      <c r="N132" s="21"/>
      <c r="O132" s="21"/>
      <c r="AC132" s="38"/>
      <c r="AD132" s="38"/>
      <c r="AE132" s="38"/>
      <c r="AF132" s="38"/>
      <c r="AG132" s="38"/>
      <c r="AH132" s="38"/>
      <c r="AI132" s="38"/>
      <c r="AJ132" s="38"/>
      <c r="AK132" s="38"/>
      <c r="AL132" s="38"/>
      <c r="AM132" s="38"/>
      <c r="AN132" s="38"/>
      <c r="AO132" s="38"/>
      <c r="AP132" s="38"/>
    </row>
    <row r="133" spans="1:42" s="22" customFormat="1" ht="4.5" customHeight="1" x14ac:dyDescent="0.25">
      <c r="A133" s="30"/>
    </row>
    <row r="134" spans="1:42" s="22" customFormat="1" ht="30.75" customHeight="1" x14ac:dyDescent="0.25">
      <c r="A134" s="32">
        <v>14</v>
      </c>
      <c r="B134" s="179" t="s">
        <v>188</v>
      </c>
      <c r="C134" s="119"/>
      <c r="D134" s="119"/>
      <c r="E134" s="119"/>
      <c r="F134" s="119"/>
      <c r="G134" s="119"/>
      <c r="H134" s="119"/>
      <c r="I134" s="119"/>
      <c r="J134" s="119"/>
      <c r="K134" s="119"/>
      <c r="L134" s="119"/>
      <c r="M134" s="119"/>
      <c r="N134" s="119"/>
      <c r="O134" s="119"/>
      <c r="P134" s="119"/>
      <c r="Q134" s="119"/>
      <c r="R134" s="119"/>
      <c r="S134" s="119"/>
      <c r="T134" s="119"/>
      <c r="U134" s="119"/>
      <c r="V134" s="119"/>
      <c r="W134" s="119"/>
      <c r="X134" s="119"/>
      <c r="Y134" s="119"/>
      <c r="Z134" s="119"/>
      <c r="AA134" s="119"/>
      <c r="AB134" s="119"/>
      <c r="AC134" s="119"/>
      <c r="AD134" s="119"/>
      <c r="AE134" s="119"/>
      <c r="AF134" s="119"/>
      <c r="AG134" s="119"/>
      <c r="AH134" s="119"/>
      <c r="AI134" s="119"/>
      <c r="AJ134" s="119"/>
      <c r="AK134" s="119"/>
      <c r="AL134" s="119"/>
      <c r="AM134" s="119"/>
      <c r="AN134" s="119"/>
      <c r="AO134" s="119"/>
      <c r="AP134" s="119"/>
    </row>
    <row r="135" spans="1:42" s="22" customFormat="1" ht="2.25" customHeight="1" x14ac:dyDescent="0.25">
      <c r="A135" s="30"/>
    </row>
    <row r="136" spans="1:42" s="77" customFormat="1" ht="12.75" customHeight="1" x14ac:dyDescent="0.25">
      <c r="A136" s="33"/>
      <c r="B136" s="44"/>
      <c r="C136" s="84" t="s">
        <v>175</v>
      </c>
      <c r="D136" s="84"/>
      <c r="E136" s="84"/>
      <c r="F136" s="84"/>
      <c r="G136" s="84"/>
      <c r="H136" s="84"/>
      <c r="I136" s="84"/>
      <c r="J136" s="84"/>
      <c r="K136" s="84"/>
      <c r="L136" s="84"/>
      <c r="M136" s="84"/>
      <c r="N136" s="84"/>
      <c r="O136" s="84"/>
      <c r="P136" s="84"/>
      <c r="Q136" s="84"/>
      <c r="R136" s="84"/>
      <c r="S136" s="84"/>
      <c r="T136" s="84"/>
      <c r="U136" s="84"/>
      <c r="V136" s="84"/>
      <c r="W136" s="84"/>
      <c r="X136" s="84"/>
      <c r="Y136" s="84"/>
      <c r="AC136" s="80"/>
      <c r="AD136" s="286"/>
      <c r="AE136" s="153"/>
      <c r="AF136" s="153"/>
      <c r="AG136" s="153"/>
      <c r="AH136" s="153"/>
      <c r="AI136" s="153"/>
      <c r="AJ136" s="153"/>
      <c r="AK136" s="153"/>
      <c r="AL136" s="153"/>
      <c r="AM136" s="153"/>
      <c r="AN136" s="153"/>
      <c r="AO136" s="153"/>
      <c r="AP136" s="154"/>
    </row>
    <row r="137" spans="1:42" s="22" customFormat="1" ht="2.25" customHeight="1" x14ac:dyDescent="0.25">
      <c r="A137" s="30"/>
    </row>
    <row r="138" spans="1:42" s="22" customFormat="1" ht="12.75" customHeight="1" x14ac:dyDescent="0.25">
      <c r="A138" s="30"/>
      <c r="C138" s="119" t="s">
        <v>59</v>
      </c>
      <c r="D138" s="119"/>
      <c r="E138" s="119"/>
      <c r="F138" s="119"/>
      <c r="G138" s="119"/>
      <c r="H138" s="119"/>
      <c r="I138" s="119"/>
      <c r="J138" s="119"/>
      <c r="K138" s="119"/>
      <c r="L138" s="119"/>
      <c r="M138" s="119"/>
      <c r="N138" s="119"/>
      <c r="O138" s="119"/>
      <c r="P138" s="119"/>
      <c r="Q138" s="119"/>
      <c r="R138" s="119"/>
      <c r="S138" s="119"/>
      <c r="T138" s="119"/>
      <c r="U138" s="119"/>
      <c r="V138" s="119"/>
      <c r="W138" s="119"/>
      <c r="X138" s="119"/>
      <c r="Y138" s="119"/>
      <c r="Z138" s="119"/>
      <c r="AA138" s="119"/>
      <c r="AB138" s="119"/>
      <c r="AC138" s="119"/>
      <c r="AD138" s="119"/>
      <c r="AE138" s="119"/>
      <c r="AF138" s="119"/>
      <c r="AG138" s="119"/>
      <c r="AH138" s="119"/>
      <c r="AI138" s="119"/>
      <c r="AJ138" s="119"/>
      <c r="AK138" s="119"/>
      <c r="AL138" s="119"/>
      <c r="AM138" s="119"/>
      <c r="AN138" s="119"/>
      <c r="AO138" s="119"/>
      <c r="AP138" s="119"/>
    </row>
    <row r="139" spans="1:42" s="22" customFormat="1" ht="4.5" customHeight="1" x14ac:dyDescent="0.25">
      <c r="A139" s="30"/>
    </row>
    <row r="140" spans="1:42" s="22" customFormat="1" ht="15" customHeight="1" x14ac:dyDescent="0.25">
      <c r="A140" s="30"/>
      <c r="B140" s="137" t="s">
        <v>13</v>
      </c>
      <c r="C140" s="137"/>
      <c r="D140" s="137"/>
      <c r="E140" s="137"/>
      <c r="F140" s="137"/>
      <c r="G140" s="137"/>
      <c r="H140" s="137"/>
      <c r="I140" s="137"/>
      <c r="J140" s="137"/>
      <c r="K140" s="137"/>
      <c r="L140" s="137"/>
      <c r="M140" s="137"/>
      <c r="N140" s="137"/>
      <c r="O140" s="137"/>
      <c r="P140" s="137"/>
      <c r="Q140" s="137"/>
      <c r="R140" s="137"/>
      <c r="S140" s="137"/>
      <c r="T140" s="137"/>
      <c r="U140" s="137"/>
      <c r="V140" s="137"/>
      <c r="W140" s="137"/>
      <c r="X140" s="137"/>
      <c r="Y140" s="137"/>
      <c r="Z140" s="137"/>
      <c r="AA140" s="137"/>
      <c r="AB140" s="137"/>
      <c r="AC140" s="137"/>
      <c r="AD140" s="137"/>
      <c r="AE140" s="137"/>
      <c r="AF140" s="137"/>
      <c r="AG140" s="137"/>
      <c r="AH140" s="137"/>
      <c r="AI140" s="137"/>
      <c r="AJ140" s="137"/>
      <c r="AK140" s="137"/>
      <c r="AL140" s="137"/>
      <c r="AM140" s="137"/>
      <c r="AN140" s="137"/>
      <c r="AO140" s="137"/>
      <c r="AP140" s="138"/>
    </row>
    <row r="141" spans="1:42" s="22" customFormat="1" ht="4.5" customHeight="1" x14ac:dyDescent="0.25">
      <c r="A141" s="30"/>
    </row>
    <row r="142" spans="1:42" s="22" customFormat="1" ht="29.4" customHeight="1" x14ac:dyDescent="0.25">
      <c r="A142" s="32">
        <v>15</v>
      </c>
      <c r="B142" s="179" t="s">
        <v>202</v>
      </c>
      <c r="C142" s="180"/>
      <c r="D142" s="180"/>
      <c r="E142" s="180"/>
      <c r="F142" s="180"/>
      <c r="G142" s="180"/>
      <c r="H142" s="180"/>
      <c r="I142" s="180"/>
      <c r="J142" s="180"/>
      <c r="K142" s="180"/>
      <c r="L142" s="180"/>
      <c r="M142" s="180"/>
      <c r="N142" s="180"/>
      <c r="O142" s="180"/>
      <c r="P142" s="180"/>
      <c r="Q142" s="180"/>
      <c r="R142" s="180"/>
      <c r="S142" s="180"/>
      <c r="T142" s="180"/>
      <c r="U142" s="180"/>
      <c r="V142" s="180"/>
      <c r="W142" s="180"/>
      <c r="X142" s="180"/>
      <c r="Y142" s="180"/>
      <c r="Z142" s="180"/>
      <c r="AA142" s="180"/>
      <c r="AB142" s="180"/>
      <c r="AC142" s="180"/>
      <c r="AD142" s="180"/>
      <c r="AE142" s="180"/>
      <c r="AF142" s="180"/>
      <c r="AG142" s="180"/>
      <c r="AH142" s="180"/>
      <c r="AI142" s="180"/>
      <c r="AJ142" s="180"/>
      <c r="AK142" s="180"/>
      <c r="AL142" s="180"/>
      <c r="AM142" s="180"/>
      <c r="AN142" s="180"/>
      <c r="AO142" s="180"/>
      <c r="AP142" s="180"/>
    </row>
    <row r="143" spans="1:42" s="22" customFormat="1" ht="2.25" customHeight="1" x14ac:dyDescent="0.25">
      <c r="A143" s="30"/>
    </row>
    <row r="144" spans="1:42" s="22" customFormat="1" ht="12.75" customHeight="1" x14ac:dyDescent="0.25">
      <c r="A144" s="30"/>
      <c r="C144" s="119" t="s">
        <v>6</v>
      </c>
      <c r="D144" s="119"/>
      <c r="E144" s="119"/>
      <c r="F144" s="119"/>
      <c r="G144" s="119"/>
      <c r="H144" s="119"/>
      <c r="I144" s="119"/>
      <c r="J144" s="119"/>
      <c r="K144" s="119"/>
      <c r="L144" s="119"/>
      <c r="M144" s="119"/>
      <c r="N144" s="119"/>
      <c r="O144" s="119"/>
      <c r="P144" s="119"/>
      <c r="Q144" s="119"/>
      <c r="R144" s="119"/>
      <c r="S144" s="119"/>
      <c r="T144" s="119"/>
      <c r="U144" s="119"/>
      <c r="V144" s="119"/>
      <c r="W144" s="119"/>
      <c r="X144" s="119"/>
      <c r="Y144" s="119"/>
      <c r="Z144" s="119"/>
      <c r="AA144" s="119"/>
      <c r="AB144" s="119"/>
      <c r="AC144" s="119"/>
      <c r="AD144" s="119"/>
      <c r="AE144" s="119"/>
      <c r="AF144" s="119"/>
      <c r="AG144" s="119"/>
      <c r="AH144" s="119"/>
      <c r="AI144" s="119"/>
      <c r="AJ144" s="119"/>
      <c r="AK144" s="119"/>
      <c r="AL144" s="119"/>
      <c r="AM144" s="119"/>
      <c r="AN144" s="119"/>
      <c r="AO144" s="119"/>
      <c r="AP144" s="119"/>
    </row>
    <row r="145" spans="1:42" s="22" customFormat="1" ht="2.25" customHeight="1" x14ac:dyDescent="0.25">
      <c r="A145" s="30"/>
    </row>
    <row r="146" spans="1:42" s="22" customFormat="1" ht="12.75" customHeight="1" x14ac:dyDescent="0.25">
      <c r="A146" s="30"/>
      <c r="C146" s="119" t="s">
        <v>156</v>
      </c>
      <c r="D146" s="119"/>
      <c r="E146" s="119"/>
      <c r="F146" s="119"/>
      <c r="G146" s="119"/>
      <c r="H146" s="119"/>
      <c r="I146" s="119"/>
      <c r="J146" s="119"/>
      <c r="K146" s="119"/>
      <c r="L146" s="119"/>
      <c r="M146" s="119"/>
      <c r="N146" s="119"/>
      <c r="O146" s="119"/>
      <c r="P146" s="119"/>
      <c r="Q146" s="119"/>
      <c r="R146" s="119"/>
      <c r="S146" s="119"/>
      <c r="T146" s="119"/>
      <c r="U146" s="119"/>
      <c r="V146" s="119"/>
      <c r="W146" s="119"/>
      <c r="X146" s="119"/>
      <c r="Y146" s="119"/>
      <c r="Z146" s="119"/>
      <c r="AA146" s="119"/>
      <c r="AB146" s="119"/>
      <c r="AC146" s="119"/>
      <c r="AD146" s="119"/>
      <c r="AE146" s="119"/>
      <c r="AF146" s="119"/>
      <c r="AG146" s="119"/>
      <c r="AH146" s="119"/>
      <c r="AI146" s="119"/>
      <c r="AJ146" s="119"/>
      <c r="AK146" s="119"/>
      <c r="AL146" s="119"/>
      <c r="AM146" s="119"/>
      <c r="AN146" s="119"/>
      <c r="AO146" s="119"/>
      <c r="AP146" s="119"/>
    </row>
    <row r="147" spans="1:42" s="22" customFormat="1" ht="4.5" customHeight="1" x14ac:dyDescent="0.25">
      <c r="A147" s="30"/>
    </row>
    <row r="148" spans="1:42" s="22" customFormat="1" ht="4.5" customHeight="1" x14ac:dyDescent="0.25">
      <c r="A148" s="30"/>
    </row>
    <row r="149" spans="1:42" s="22" customFormat="1" ht="12.75" customHeight="1" x14ac:dyDescent="0.25">
      <c r="A149" s="134"/>
      <c r="B149" s="134"/>
      <c r="C149" s="134"/>
      <c r="D149" s="134"/>
      <c r="E149" s="134"/>
      <c r="F149" s="134"/>
      <c r="G149" s="134"/>
      <c r="H149" s="134"/>
      <c r="I149" s="134"/>
      <c r="J149" s="134"/>
      <c r="K149" s="134"/>
      <c r="L149" s="134"/>
      <c r="M149" s="134"/>
      <c r="N149" s="134"/>
      <c r="O149" s="134"/>
      <c r="P149" s="134"/>
      <c r="Q149" s="134"/>
      <c r="R149" s="134"/>
      <c r="S149" s="134"/>
      <c r="T149" s="134"/>
      <c r="U149" s="134"/>
      <c r="V149" s="134"/>
      <c r="W149" s="134"/>
      <c r="X149" s="134"/>
      <c r="Y149" s="134"/>
      <c r="Z149" s="134"/>
      <c r="AA149" s="134"/>
      <c r="AB149" s="134"/>
      <c r="AC149" s="134"/>
      <c r="AD149" s="134"/>
      <c r="AE149" s="134"/>
      <c r="AF149" s="134"/>
      <c r="AG149" s="134"/>
      <c r="AH149" s="134"/>
      <c r="AI149" s="134"/>
      <c r="AJ149" s="134"/>
      <c r="AK149" s="134"/>
      <c r="AL149" s="134"/>
      <c r="AM149" s="134"/>
      <c r="AN149" s="134"/>
      <c r="AO149" s="134"/>
      <c r="AP149" s="134"/>
    </row>
    <row r="150" spans="1:42" s="22" customFormat="1" ht="15" customHeight="1" x14ac:dyDescent="0.25">
      <c r="A150" s="30">
        <v>16</v>
      </c>
      <c r="B150" s="179" t="s">
        <v>61</v>
      </c>
      <c r="C150" s="180"/>
      <c r="D150" s="180"/>
      <c r="E150" s="180"/>
      <c r="F150" s="180"/>
      <c r="G150" s="180"/>
      <c r="H150" s="180"/>
      <c r="I150" s="180"/>
      <c r="J150" s="180"/>
      <c r="K150" s="180"/>
      <c r="L150" s="180"/>
      <c r="M150" s="180"/>
      <c r="N150" s="180"/>
      <c r="O150" s="180"/>
      <c r="P150" s="180"/>
      <c r="Q150" s="180"/>
      <c r="R150" s="180"/>
      <c r="S150" s="180"/>
      <c r="T150" s="180"/>
      <c r="U150" s="180"/>
      <c r="V150" s="180"/>
      <c r="W150" s="180"/>
      <c r="X150" s="180"/>
      <c r="Y150" s="180"/>
      <c r="Z150" s="180"/>
      <c r="AA150" s="180"/>
      <c r="AB150" s="180"/>
      <c r="AC150" s="180"/>
      <c r="AD150" s="180"/>
      <c r="AE150" s="180"/>
      <c r="AF150" s="180"/>
      <c r="AG150" s="180"/>
      <c r="AH150" s="180"/>
      <c r="AI150" s="180"/>
      <c r="AJ150" s="180"/>
      <c r="AK150" s="180"/>
      <c r="AL150" s="180"/>
      <c r="AM150" s="180"/>
      <c r="AN150" s="180"/>
      <c r="AO150" s="180"/>
      <c r="AP150" s="180"/>
    </row>
    <row r="151" spans="1:42" s="22" customFormat="1" ht="2.25" customHeight="1" x14ac:dyDescent="0.25">
      <c r="A151" s="30"/>
      <c r="B151" s="17"/>
    </row>
    <row r="152" spans="1:42" s="22" customFormat="1" ht="17.399999999999999" customHeight="1" x14ac:dyDescent="0.25">
      <c r="A152" s="30"/>
      <c r="B152" s="134" t="s">
        <v>158</v>
      </c>
      <c r="C152" s="119"/>
      <c r="D152" s="119"/>
      <c r="E152" s="119"/>
      <c r="F152" s="119"/>
      <c r="G152" s="119"/>
      <c r="H152" s="119"/>
      <c r="I152" s="119"/>
      <c r="J152" s="119"/>
      <c r="K152" s="119"/>
      <c r="L152" s="119"/>
      <c r="M152" s="119"/>
      <c r="N152" s="119"/>
      <c r="O152" s="119"/>
      <c r="Q152" s="195"/>
      <c r="R152" s="196"/>
      <c r="S152" s="196"/>
      <c r="T152" s="196"/>
      <c r="U152" s="196"/>
      <c r="V152" s="196"/>
      <c r="W152" s="196"/>
      <c r="X152" s="196"/>
      <c r="Y152" s="196"/>
      <c r="Z152" s="196"/>
      <c r="AA152" s="196"/>
      <c r="AB152" s="196"/>
      <c r="AC152" s="196"/>
      <c r="AD152" s="196"/>
      <c r="AE152" s="196"/>
      <c r="AF152" s="196"/>
      <c r="AG152" s="196"/>
      <c r="AH152" s="196"/>
      <c r="AI152" s="196"/>
      <c r="AJ152" s="196"/>
      <c r="AK152" s="196"/>
      <c r="AL152" s="196"/>
      <c r="AM152" s="196"/>
      <c r="AN152" s="196"/>
      <c r="AO152" s="196"/>
      <c r="AP152" s="197"/>
    </row>
    <row r="153" spans="1:42" s="22" customFormat="1" ht="15" customHeight="1" x14ac:dyDescent="0.25">
      <c r="A153" s="30"/>
      <c r="C153" s="23"/>
      <c r="D153" s="23"/>
      <c r="E153" s="23"/>
      <c r="F153" s="23"/>
      <c r="G153" s="23"/>
      <c r="H153" s="23"/>
      <c r="I153" s="23"/>
      <c r="J153" s="23"/>
      <c r="K153" s="23"/>
      <c r="L153" s="23"/>
      <c r="M153" s="23"/>
      <c r="N153" s="23"/>
      <c r="P153" s="23"/>
      <c r="Q153" s="198"/>
      <c r="R153" s="199"/>
      <c r="S153" s="199"/>
      <c r="T153" s="199"/>
      <c r="U153" s="199"/>
      <c r="V153" s="199"/>
      <c r="W153" s="199"/>
      <c r="X153" s="199"/>
      <c r="Y153" s="199"/>
      <c r="Z153" s="199"/>
      <c r="AA153" s="199"/>
      <c r="AB153" s="199"/>
      <c r="AC153" s="199"/>
      <c r="AD153" s="199"/>
      <c r="AE153" s="199"/>
      <c r="AF153" s="199"/>
      <c r="AG153" s="199"/>
      <c r="AH153" s="199"/>
      <c r="AI153" s="199"/>
      <c r="AJ153" s="199"/>
      <c r="AK153" s="199"/>
      <c r="AL153" s="199"/>
      <c r="AM153" s="199"/>
      <c r="AN153" s="199"/>
      <c r="AO153" s="199"/>
      <c r="AP153" s="200"/>
    </row>
    <row r="154" spans="1:42" s="22" customFormat="1" ht="2.25" customHeight="1" x14ac:dyDescent="0.25">
      <c r="A154" s="30"/>
      <c r="M154" s="18"/>
    </row>
    <row r="155" spans="1:42" s="22" customFormat="1" ht="15" customHeight="1" x14ac:dyDescent="0.25">
      <c r="A155" s="30"/>
      <c r="B155" s="110" t="s">
        <v>48</v>
      </c>
      <c r="C155" s="119"/>
      <c r="D155" s="119"/>
      <c r="E155" s="119"/>
      <c r="F155" s="119"/>
      <c r="G155" s="119"/>
      <c r="H155" s="119"/>
      <c r="I155" s="119"/>
      <c r="J155" s="119"/>
      <c r="K155" s="119"/>
      <c r="L155" s="119"/>
      <c r="M155" s="119"/>
      <c r="N155" s="119"/>
      <c r="O155" s="119"/>
    </row>
    <row r="156" spans="1:42" s="22" customFormat="1" ht="2.25" customHeight="1" x14ac:dyDescent="0.25">
      <c r="A156" s="30"/>
      <c r="N156" s="18"/>
    </row>
    <row r="157" spans="1:42" s="22" customFormat="1" ht="15" customHeight="1" x14ac:dyDescent="0.25">
      <c r="A157" s="30"/>
      <c r="B157" s="110" t="s">
        <v>8</v>
      </c>
      <c r="C157" s="119"/>
      <c r="D157" s="119"/>
      <c r="E157" s="119"/>
      <c r="F157" s="119"/>
      <c r="G157" s="119"/>
      <c r="H157" s="119"/>
      <c r="I157" s="119"/>
      <c r="J157" s="119"/>
      <c r="K157" s="119"/>
      <c r="L157" s="119"/>
      <c r="M157" s="119"/>
      <c r="N157" s="119"/>
      <c r="O157" s="119"/>
      <c r="Q157" s="215"/>
      <c r="R157" s="216"/>
      <c r="S157" s="216"/>
      <c r="T157" s="216"/>
      <c r="U157" s="216"/>
      <c r="V157" s="216"/>
      <c r="W157" s="216"/>
      <c r="X157" s="216"/>
      <c r="Y157" s="216"/>
      <c r="Z157" s="216"/>
      <c r="AA157" s="216"/>
      <c r="AB157" s="216"/>
      <c r="AC157" s="216"/>
      <c r="AD157" s="216"/>
      <c r="AE157" s="216"/>
      <c r="AF157" s="216"/>
      <c r="AG157" s="216"/>
      <c r="AH157" s="216"/>
      <c r="AI157" s="216"/>
      <c r="AJ157" s="216"/>
      <c r="AK157" s="217"/>
      <c r="AL157" s="45"/>
      <c r="AM157" s="218"/>
      <c r="AN157" s="219"/>
      <c r="AO157" s="219"/>
      <c r="AP157" s="220"/>
    </row>
    <row r="158" spans="1:42" s="22" customFormat="1" ht="2.25" customHeight="1" x14ac:dyDescent="0.25">
      <c r="A158" s="30"/>
      <c r="N158" s="18"/>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row>
    <row r="159" spans="1:42" s="22" customFormat="1" ht="15" customHeight="1" x14ac:dyDescent="0.25">
      <c r="A159" s="30"/>
      <c r="B159" s="110" t="s">
        <v>9</v>
      </c>
      <c r="C159" s="119"/>
      <c r="D159" s="119"/>
      <c r="E159" s="119"/>
      <c r="F159" s="119"/>
      <c r="G159" s="119"/>
      <c r="H159" s="119"/>
      <c r="I159" s="119"/>
      <c r="J159" s="119"/>
      <c r="K159" s="119"/>
      <c r="L159" s="119"/>
      <c r="M159" s="119"/>
      <c r="N159" s="119"/>
      <c r="O159" s="119"/>
      <c r="Q159" s="218"/>
      <c r="R159" s="219"/>
      <c r="S159" s="219"/>
      <c r="T159" s="220"/>
      <c r="U159" s="45"/>
      <c r="V159" s="215"/>
      <c r="W159" s="216"/>
      <c r="X159" s="216"/>
      <c r="Y159" s="216"/>
      <c r="Z159" s="216"/>
      <c r="AA159" s="216"/>
      <c r="AB159" s="216"/>
      <c r="AC159" s="216"/>
      <c r="AD159" s="216"/>
      <c r="AE159" s="216"/>
      <c r="AF159" s="216"/>
      <c r="AG159" s="216"/>
      <c r="AH159" s="216"/>
      <c r="AI159" s="216"/>
      <c r="AJ159" s="216"/>
      <c r="AK159" s="216"/>
      <c r="AL159" s="216"/>
      <c r="AM159" s="216"/>
      <c r="AN159" s="216"/>
      <c r="AO159" s="216"/>
      <c r="AP159" s="217"/>
    </row>
    <row r="160" spans="1:42" s="22" customFormat="1" ht="2.25" customHeight="1" x14ac:dyDescent="0.25">
      <c r="A160" s="30"/>
      <c r="N160" s="18"/>
    </row>
    <row r="161" spans="1:42" s="22" customFormat="1" ht="15" customHeight="1" x14ac:dyDescent="0.25">
      <c r="A161" s="30"/>
      <c r="B161" s="110" t="s">
        <v>49</v>
      </c>
      <c r="C161" s="119"/>
      <c r="D161" s="119"/>
      <c r="E161" s="119"/>
      <c r="F161" s="119"/>
      <c r="G161" s="119"/>
      <c r="H161" s="119"/>
      <c r="I161" s="119"/>
      <c r="J161" s="119"/>
      <c r="K161" s="119"/>
      <c r="L161" s="119"/>
      <c r="M161" s="119"/>
      <c r="N161" s="119"/>
      <c r="O161" s="119"/>
    </row>
    <row r="162" spans="1:42" s="22" customFormat="1" ht="2.25" customHeight="1" x14ac:dyDescent="0.25">
      <c r="A162" s="30"/>
      <c r="N162" s="18"/>
    </row>
    <row r="163" spans="1:42" s="22" customFormat="1" ht="15" customHeight="1" x14ac:dyDescent="0.25">
      <c r="A163" s="30"/>
      <c r="B163" s="110" t="s">
        <v>8</v>
      </c>
      <c r="C163" s="119"/>
      <c r="D163" s="119"/>
      <c r="E163" s="119"/>
      <c r="F163" s="119"/>
      <c r="G163" s="119"/>
      <c r="H163" s="119"/>
      <c r="I163" s="119"/>
      <c r="J163" s="119"/>
      <c r="K163" s="119"/>
      <c r="L163" s="119"/>
      <c r="M163" s="119"/>
      <c r="N163" s="119"/>
      <c r="O163" s="119"/>
      <c r="Q163" s="215"/>
      <c r="R163" s="216"/>
      <c r="S163" s="216"/>
      <c r="T163" s="216"/>
      <c r="U163" s="216"/>
      <c r="V163" s="216"/>
      <c r="W163" s="216"/>
      <c r="X163" s="216"/>
      <c r="Y163" s="216"/>
      <c r="Z163" s="216"/>
      <c r="AA163" s="216"/>
      <c r="AB163" s="216"/>
      <c r="AC163" s="216"/>
      <c r="AD163" s="216"/>
      <c r="AE163" s="216"/>
      <c r="AF163" s="216"/>
      <c r="AG163" s="216"/>
      <c r="AH163" s="216"/>
      <c r="AI163" s="216"/>
      <c r="AJ163" s="216"/>
      <c r="AK163" s="217"/>
      <c r="AL163" s="45"/>
      <c r="AM163" s="218"/>
      <c r="AN163" s="219"/>
      <c r="AO163" s="219"/>
      <c r="AP163" s="220"/>
    </row>
    <row r="164" spans="1:42" s="22" customFormat="1" ht="2.25" customHeight="1" x14ac:dyDescent="0.25">
      <c r="A164" s="30"/>
      <c r="N164" s="18"/>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row>
    <row r="165" spans="1:42" s="22" customFormat="1" ht="15" customHeight="1" x14ac:dyDescent="0.25">
      <c r="A165" s="30"/>
      <c r="B165" s="110" t="s">
        <v>9</v>
      </c>
      <c r="C165" s="119"/>
      <c r="D165" s="119"/>
      <c r="E165" s="119"/>
      <c r="F165" s="119"/>
      <c r="G165" s="119"/>
      <c r="H165" s="119"/>
      <c r="I165" s="119"/>
      <c r="J165" s="119"/>
      <c r="K165" s="119"/>
      <c r="L165" s="119"/>
      <c r="M165" s="119"/>
      <c r="N165" s="119"/>
      <c r="O165" s="119"/>
      <c r="Q165" s="218"/>
      <c r="R165" s="219"/>
      <c r="S165" s="219"/>
      <c r="T165" s="220"/>
      <c r="U165" s="45"/>
      <c r="V165" s="215"/>
      <c r="W165" s="216"/>
      <c r="X165" s="216"/>
      <c r="Y165" s="216"/>
      <c r="Z165" s="216"/>
      <c r="AA165" s="216"/>
      <c r="AB165" s="216"/>
      <c r="AC165" s="216"/>
      <c r="AD165" s="216"/>
      <c r="AE165" s="216"/>
      <c r="AF165" s="216"/>
      <c r="AG165" s="216"/>
      <c r="AH165" s="216"/>
      <c r="AI165" s="216"/>
      <c r="AJ165" s="216"/>
      <c r="AK165" s="216"/>
      <c r="AL165" s="216"/>
      <c r="AM165" s="216"/>
      <c r="AN165" s="216"/>
      <c r="AO165" s="216"/>
      <c r="AP165" s="217"/>
    </row>
    <row r="166" spans="1:42" s="22" customFormat="1" ht="4.5" customHeight="1" x14ac:dyDescent="0.25">
      <c r="A166" s="30"/>
    </row>
    <row r="167" spans="1:42" s="22" customFormat="1" ht="15" customHeight="1" x14ac:dyDescent="0.25">
      <c r="A167" s="30"/>
      <c r="B167" s="137" t="s">
        <v>14</v>
      </c>
      <c r="C167" s="137"/>
      <c r="D167" s="137"/>
      <c r="E167" s="137"/>
      <c r="F167" s="137"/>
      <c r="G167" s="137"/>
      <c r="H167" s="137"/>
      <c r="I167" s="137"/>
      <c r="J167" s="137"/>
      <c r="K167" s="137"/>
      <c r="L167" s="137"/>
      <c r="M167" s="137"/>
      <c r="N167" s="137"/>
      <c r="O167" s="137"/>
      <c r="P167" s="137"/>
      <c r="Q167" s="137"/>
      <c r="R167" s="137"/>
      <c r="S167" s="137"/>
      <c r="T167" s="137"/>
      <c r="U167" s="137"/>
      <c r="V167" s="137"/>
      <c r="W167" s="137"/>
      <c r="X167" s="137"/>
      <c r="Y167" s="137"/>
      <c r="Z167" s="137"/>
      <c r="AA167" s="137"/>
      <c r="AB167" s="137"/>
      <c r="AC167" s="137"/>
      <c r="AD167" s="137"/>
      <c r="AE167" s="137"/>
      <c r="AF167" s="137"/>
      <c r="AG167" s="137"/>
      <c r="AH167" s="137"/>
      <c r="AI167" s="137"/>
      <c r="AJ167" s="137"/>
      <c r="AK167" s="137"/>
      <c r="AL167" s="137"/>
      <c r="AM167" s="137"/>
      <c r="AN167" s="137"/>
      <c r="AO167" s="137"/>
      <c r="AP167" s="138"/>
    </row>
    <row r="168" spans="1:42" s="22" customFormat="1" ht="4.5" customHeight="1" x14ac:dyDescent="0.25">
      <c r="A168" s="30"/>
    </row>
    <row r="169" spans="1:42" s="22" customFormat="1" ht="15" customHeight="1" x14ac:dyDescent="0.25">
      <c r="A169" s="32">
        <v>17</v>
      </c>
      <c r="B169" s="194" t="s">
        <v>115</v>
      </c>
      <c r="C169" s="119"/>
      <c r="D169" s="119"/>
      <c r="E169" s="119"/>
      <c r="F169" s="119"/>
      <c r="G169" s="119"/>
      <c r="H169" s="119"/>
      <c r="I169" s="119"/>
      <c r="J169" s="119"/>
      <c r="K169" s="119"/>
      <c r="L169" s="119"/>
      <c r="M169" s="119"/>
      <c r="N169" s="119"/>
      <c r="O169" s="119"/>
      <c r="P169" s="119"/>
      <c r="Q169" s="119"/>
      <c r="R169" s="119"/>
      <c r="S169" s="119"/>
      <c r="T169" s="119"/>
      <c r="U169" s="119"/>
      <c r="V169" s="119"/>
      <c r="W169" s="119"/>
      <c r="X169" s="119"/>
      <c r="Y169" s="119"/>
      <c r="Z169" s="119"/>
      <c r="AA169" s="119"/>
      <c r="AB169" s="119"/>
      <c r="AC169" s="119"/>
      <c r="AD169" s="119"/>
      <c r="AE169" s="119"/>
      <c r="AF169" s="119"/>
      <c r="AG169" s="119"/>
      <c r="AH169" s="119"/>
      <c r="AI169" s="119"/>
      <c r="AJ169" s="119"/>
      <c r="AK169" s="119"/>
      <c r="AL169" s="119"/>
      <c r="AM169" s="119"/>
      <c r="AN169" s="119"/>
      <c r="AO169" s="119"/>
      <c r="AP169" s="119"/>
    </row>
    <row r="170" spans="1:42" s="22" customFormat="1" ht="15" customHeight="1" x14ac:dyDescent="0.3">
      <c r="A170" s="30"/>
      <c r="C170" s="119" t="s">
        <v>157</v>
      </c>
      <c r="D170" s="213"/>
      <c r="E170" s="213"/>
      <c r="F170" s="213"/>
      <c r="G170" s="213"/>
      <c r="H170" s="213"/>
      <c r="I170" s="213"/>
      <c r="J170" s="213"/>
      <c r="K170" s="213"/>
      <c r="L170" s="213"/>
      <c r="M170" s="213"/>
      <c r="N170" s="213"/>
      <c r="O170" s="213"/>
      <c r="P170" s="213"/>
      <c r="Q170" s="213"/>
      <c r="R170" s="213"/>
      <c r="S170" s="213"/>
      <c r="T170" s="213"/>
      <c r="U170" s="213"/>
      <c r="V170" s="213"/>
      <c r="W170" s="213"/>
      <c r="X170" s="213"/>
      <c r="Y170" s="213"/>
      <c r="Z170" s="213"/>
      <c r="AA170" s="213"/>
      <c r="AB170" s="213"/>
      <c r="AC170" s="213"/>
      <c r="AD170" s="213"/>
      <c r="AE170" s="213"/>
      <c r="AF170" s="213"/>
      <c r="AG170" s="213"/>
      <c r="AH170" s="213"/>
      <c r="AI170" s="213"/>
      <c r="AJ170" s="213"/>
      <c r="AK170" s="213"/>
      <c r="AL170" s="213"/>
      <c r="AM170" s="213"/>
      <c r="AN170" s="213"/>
      <c r="AO170" s="213"/>
      <c r="AP170" s="213"/>
    </row>
    <row r="171" spans="1:42" s="22" customFormat="1" ht="2.25" customHeight="1" x14ac:dyDescent="0.25">
      <c r="A171" s="30"/>
    </row>
    <row r="172" spans="1:42" s="22" customFormat="1" ht="13.8" x14ac:dyDescent="0.25">
      <c r="A172" s="30"/>
      <c r="C172" s="119" t="s">
        <v>59</v>
      </c>
      <c r="D172" s="119"/>
      <c r="E172" s="119"/>
      <c r="F172" s="119"/>
      <c r="G172" s="119"/>
      <c r="H172" s="119"/>
      <c r="I172" s="119"/>
      <c r="J172" s="119"/>
      <c r="K172" s="119"/>
      <c r="L172" s="119"/>
      <c r="M172" s="119"/>
      <c r="N172" s="119"/>
      <c r="O172" s="119"/>
      <c r="P172" s="119"/>
      <c r="Q172" s="119"/>
      <c r="R172" s="119"/>
      <c r="S172" s="119"/>
      <c r="T172" s="119"/>
      <c r="U172" s="119"/>
      <c r="V172" s="119"/>
      <c r="W172" s="119"/>
      <c r="X172" s="119"/>
      <c r="Y172" s="119"/>
      <c r="Z172" s="119"/>
      <c r="AA172" s="119"/>
      <c r="AB172" s="119"/>
      <c r="AC172" s="119"/>
      <c r="AD172" s="119"/>
      <c r="AE172" s="119"/>
      <c r="AF172" s="119"/>
      <c r="AG172" s="119"/>
      <c r="AH172" s="119"/>
      <c r="AI172" s="119"/>
      <c r="AJ172" s="119"/>
      <c r="AK172" s="119"/>
      <c r="AL172" s="119"/>
      <c r="AM172" s="119"/>
      <c r="AN172" s="119"/>
      <c r="AO172" s="119"/>
      <c r="AP172" s="119"/>
    </row>
    <row r="173" spans="1:42" s="22" customFormat="1" ht="2.25" customHeight="1" x14ac:dyDescent="0.25">
      <c r="A173" s="30"/>
    </row>
    <row r="174" spans="1:42" s="26" customFormat="1" ht="15" customHeight="1" x14ac:dyDescent="0.25">
      <c r="A174" s="32">
        <v>18</v>
      </c>
      <c r="B174" s="133" t="s">
        <v>97</v>
      </c>
      <c r="C174" s="233"/>
      <c r="D174" s="233"/>
      <c r="E174" s="233"/>
      <c r="F174" s="233"/>
      <c r="G174" s="233"/>
      <c r="H174" s="233"/>
      <c r="I174" s="233"/>
      <c r="J174" s="233"/>
      <c r="K174" s="233"/>
      <c r="L174" s="233"/>
      <c r="M174" s="233"/>
      <c r="N174" s="233"/>
      <c r="O174" s="233"/>
      <c r="P174" s="233"/>
      <c r="Q174" s="233"/>
      <c r="R174" s="233"/>
      <c r="S174" s="233"/>
      <c r="T174" s="233"/>
      <c r="U174" s="233"/>
      <c r="V174" s="233"/>
      <c r="W174" s="233"/>
      <c r="X174" s="233"/>
      <c r="Y174" s="233"/>
      <c r="Z174" s="233"/>
      <c r="AA174" s="233"/>
      <c r="AB174" s="233"/>
      <c r="AC174" s="233"/>
      <c r="AD174" s="233"/>
      <c r="AE174" s="233"/>
      <c r="AF174" s="233"/>
      <c r="AG174" s="233"/>
      <c r="AH174" s="233"/>
      <c r="AI174" s="233"/>
      <c r="AJ174" s="233"/>
      <c r="AK174" s="233"/>
      <c r="AL174" s="233"/>
      <c r="AM174" s="233"/>
      <c r="AN174" s="233"/>
      <c r="AO174" s="233"/>
      <c r="AP174" s="233"/>
    </row>
    <row r="175" spans="1:42" s="26" customFormat="1" ht="2.4" customHeight="1" x14ac:dyDescent="0.25">
      <c r="A175" s="32"/>
      <c r="B175" s="29"/>
    </row>
    <row r="176" spans="1:42" s="26" customFormat="1" ht="15" customHeight="1" x14ac:dyDescent="0.3">
      <c r="A176" s="30"/>
      <c r="C176" s="119" t="s">
        <v>189</v>
      </c>
      <c r="D176" s="213"/>
      <c r="E176" s="213"/>
      <c r="F176" s="213"/>
      <c r="G176" s="213"/>
      <c r="H176" s="213"/>
      <c r="I176" s="213"/>
      <c r="J176" s="213"/>
      <c r="K176" s="213"/>
      <c r="L176" s="213"/>
      <c r="M176" s="213"/>
      <c r="N176" s="213"/>
      <c r="O176" s="213"/>
      <c r="P176" s="213"/>
      <c r="Q176" s="213"/>
      <c r="R176" s="213"/>
      <c r="S176" s="213"/>
      <c r="T176" s="213"/>
      <c r="U176" s="213"/>
      <c r="V176" s="213"/>
      <c r="W176" s="213"/>
      <c r="X176" s="213"/>
      <c r="Y176" s="213"/>
      <c r="Z176" s="213"/>
      <c r="AA176" s="213"/>
      <c r="AB176" s="213"/>
      <c r="AC176" s="213"/>
      <c r="AD176" s="213"/>
      <c r="AE176" s="213"/>
      <c r="AF176" s="213"/>
      <c r="AG176" s="213"/>
      <c r="AH176" s="213"/>
      <c r="AI176" s="213"/>
      <c r="AJ176" s="213"/>
      <c r="AK176" s="213"/>
      <c r="AL176" s="213"/>
      <c r="AM176" s="213"/>
      <c r="AN176" s="213"/>
      <c r="AO176" s="213"/>
      <c r="AP176" s="213"/>
    </row>
    <row r="177" spans="1:42" s="26" customFormat="1" ht="3" customHeight="1" x14ac:dyDescent="0.3">
      <c r="A177" s="30"/>
      <c r="D177" s="28"/>
      <c r="E177" s="28"/>
      <c r="F177" s="28"/>
      <c r="G177" s="28"/>
      <c r="H177" s="28"/>
      <c r="I177" s="28"/>
      <c r="J177" s="28"/>
      <c r="K177" s="28"/>
      <c r="L177" s="28"/>
      <c r="M177" s="28"/>
      <c r="N177" s="28"/>
      <c r="O177" s="28"/>
      <c r="P177" s="28"/>
      <c r="Q177" s="28"/>
      <c r="R177" s="28"/>
      <c r="S177" s="28"/>
      <c r="T177" s="28"/>
      <c r="U177" s="28"/>
      <c r="V177" s="28"/>
      <c r="W177" s="28"/>
      <c r="X177" s="28"/>
      <c r="Y177" s="28"/>
      <c r="Z177" s="28"/>
      <c r="AA177" s="28"/>
      <c r="AB177" s="28"/>
      <c r="AC177" s="28"/>
      <c r="AD177" s="28"/>
      <c r="AE177" s="28"/>
      <c r="AF177" s="28"/>
      <c r="AG177" s="28"/>
      <c r="AH177" s="28"/>
      <c r="AI177" s="28"/>
      <c r="AJ177" s="28"/>
      <c r="AK177" s="28"/>
      <c r="AL177" s="28"/>
      <c r="AM177" s="28"/>
      <c r="AN177" s="28"/>
      <c r="AO177" s="28"/>
      <c r="AP177" s="28"/>
    </row>
    <row r="178" spans="1:42" s="26" customFormat="1" ht="44.4" customHeight="1" x14ac:dyDescent="0.25">
      <c r="A178" s="30"/>
      <c r="B178" s="49"/>
      <c r="C178" s="193" t="s">
        <v>203</v>
      </c>
      <c r="D178" s="193"/>
      <c r="E178" s="193"/>
      <c r="F178" s="193"/>
      <c r="G178" s="193"/>
      <c r="H178" s="193"/>
      <c r="I178" s="193"/>
      <c r="J178" s="193"/>
      <c r="K178" s="193"/>
      <c r="L178" s="193"/>
      <c r="M178" s="193"/>
      <c r="N178" s="193"/>
      <c r="O178" s="193"/>
      <c r="P178" s="193"/>
      <c r="Q178" s="193"/>
      <c r="R178" s="193"/>
      <c r="S178" s="193"/>
      <c r="T178" s="193"/>
      <c r="U178" s="193"/>
      <c r="V178" s="193"/>
      <c r="W178" s="193"/>
      <c r="X178" s="193"/>
      <c r="Y178" s="193"/>
      <c r="Z178" s="193"/>
      <c r="AA178" s="193"/>
      <c r="AB178" s="193"/>
      <c r="AC178" s="193"/>
      <c r="AD178" s="193"/>
      <c r="AE178" s="193"/>
      <c r="AF178" s="193"/>
      <c r="AG178" s="193"/>
      <c r="AH178" s="193"/>
      <c r="AI178" s="193"/>
      <c r="AJ178" s="193"/>
      <c r="AK178" s="193"/>
      <c r="AL178" s="193"/>
      <c r="AM178" s="193"/>
      <c r="AN178" s="193"/>
      <c r="AO178" s="193"/>
      <c r="AP178" s="49"/>
    </row>
    <row r="179" spans="1:42" s="26" customFormat="1" ht="1.5" customHeight="1" x14ac:dyDescent="0.25">
      <c r="A179" s="30"/>
      <c r="B179" s="49"/>
      <c r="C179" s="49"/>
      <c r="D179" s="49"/>
      <c r="E179" s="49"/>
      <c r="F179" s="49"/>
      <c r="G179" s="49"/>
      <c r="H179" s="49"/>
      <c r="I179" s="49"/>
      <c r="J179" s="49"/>
      <c r="K179" s="49"/>
      <c r="L179" s="49"/>
      <c r="M179" s="49"/>
      <c r="N179" s="49"/>
      <c r="O179" s="49"/>
      <c r="P179" s="49"/>
      <c r="Q179" s="49"/>
      <c r="R179" s="49"/>
      <c r="S179" s="49"/>
      <c r="T179" s="49"/>
      <c r="U179" s="49"/>
      <c r="V179" s="49"/>
      <c r="W179" s="49"/>
      <c r="X179" s="49"/>
      <c r="Y179" s="49"/>
      <c r="Z179" s="49"/>
      <c r="AA179" s="49"/>
      <c r="AB179" s="49"/>
      <c r="AC179" s="49"/>
      <c r="AD179" s="49"/>
      <c r="AE179" s="49"/>
      <c r="AF179" s="49"/>
      <c r="AG179" s="49"/>
      <c r="AH179" s="49"/>
      <c r="AI179" s="49"/>
      <c r="AJ179" s="49"/>
      <c r="AK179" s="49"/>
      <c r="AL179" s="49"/>
      <c r="AM179" s="49"/>
      <c r="AN179" s="49"/>
      <c r="AO179" s="49"/>
      <c r="AP179" s="49"/>
    </row>
    <row r="180" spans="1:42" s="26" customFormat="1" ht="13.8" x14ac:dyDescent="0.25">
      <c r="A180" s="30"/>
      <c r="B180" s="36"/>
      <c r="C180" s="214" t="s">
        <v>17</v>
      </c>
      <c r="D180" s="214"/>
      <c r="E180" s="214"/>
      <c r="G180" s="46"/>
      <c r="H180" s="46"/>
      <c r="J180" s="192" t="s">
        <v>18</v>
      </c>
      <c r="K180" s="192"/>
      <c r="L180" s="192"/>
      <c r="M180" s="13"/>
      <c r="N180" s="13"/>
      <c r="O180" s="13"/>
      <c r="P180" s="46"/>
      <c r="R180" s="47"/>
      <c r="S180" s="47"/>
      <c r="T180" s="47"/>
    </row>
    <row r="181" spans="1:42" s="26" customFormat="1" ht="2.4" customHeight="1" x14ac:dyDescent="0.25">
      <c r="A181" s="30"/>
      <c r="D181" s="58"/>
      <c r="E181" s="47"/>
      <c r="F181" s="47"/>
      <c r="G181" s="51"/>
      <c r="H181" s="27"/>
      <c r="I181" s="51"/>
      <c r="J181" s="66"/>
      <c r="K181" s="66"/>
      <c r="L181" s="66"/>
      <c r="M181" s="47"/>
      <c r="N181" s="47"/>
      <c r="O181" s="47"/>
      <c r="P181" s="47"/>
      <c r="Q181" s="47"/>
      <c r="R181" s="47"/>
      <c r="S181" s="47"/>
      <c r="T181" s="47"/>
    </row>
    <row r="182" spans="1:42" s="26" customFormat="1" ht="13.8" x14ac:dyDescent="0.3">
      <c r="A182" s="30"/>
      <c r="C182" s="119" t="s">
        <v>165</v>
      </c>
      <c r="D182" s="213"/>
      <c r="E182" s="213"/>
      <c r="F182" s="213"/>
      <c r="G182" s="213"/>
      <c r="H182" s="213"/>
      <c r="I182" s="213"/>
      <c r="J182" s="213"/>
      <c r="K182" s="213"/>
      <c r="L182" s="213"/>
      <c r="M182" s="213"/>
      <c r="N182" s="213"/>
      <c r="O182" s="213"/>
      <c r="P182" s="213"/>
      <c r="Q182" s="213"/>
      <c r="R182" s="213"/>
      <c r="S182" s="213"/>
      <c r="T182" s="213"/>
      <c r="U182" s="213"/>
      <c r="V182" s="213"/>
      <c r="W182" s="213"/>
      <c r="X182" s="213"/>
      <c r="Y182" s="213"/>
      <c r="Z182" s="213"/>
      <c r="AA182" s="213"/>
      <c r="AB182" s="213"/>
      <c r="AC182" s="213"/>
      <c r="AD182" s="213"/>
      <c r="AE182" s="213"/>
      <c r="AF182" s="213"/>
      <c r="AG182" s="213"/>
      <c r="AH182" s="213"/>
      <c r="AI182" s="213"/>
      <c r="AJ182" s="213"/>
      <c r="AK182" s="213"/>
      <c r="AL182" s="213"/>
      <c r="AM182" s="213"/>
      <c r="AN182" s="213"/>
      <c r="AO182" s="213"/>
      <c r="AP182" s="213"/>
    </row>
    <row r="183" spans="1:42" s="26" customFormat="1" ht="2.4" customHeight="1" x14ac:dyDescent="0.25">
      <c r="A183" s="30"/>
    </row>
    <row r="184" spans="1:42" s="26" customFormat="1" ht="15" customHeight="1" x14ac:dyDescent="0.25">
      <c r="A184" s="30">
        <v>19</v>
      </c>
      <c r="B184" s="124" t="s">
        <v>116</v>
      </c>
      <c r="C184" s="124"/>
      <c r="D184" s="124"/>
      <c r="E184" s="124"/>
      <c r="F184" s="124"/>
      <c r="G184" s="124"/>
      <c r="H184" s="124"/>
      <c r="I184" s="124"/>
      <c r="J184" s="124"/>
      <c r="K184" s="124"/>
      <c r="L184" s="124"/>
      <c r="M184" s="124"/>
      <c r="N184" s="124"/>
      <c r="O184" s="124"/>
      <c r="P184" s="124"/>
      <c r="Q184" s="124"/>
      <c r="R184" s="124"/>
      <c r="S184" s="124"/>
      <c r="T184" s="124"/>
      <c r="U184" s="124"/>
      <c r="V184" s="124"/>
      <c r="W184" s="124"/>
      <c r="X184" s="124"/>
      <c r="Y184" s="124"/>
      <c r="Z184" s="124"/>
      <c r="AA184" s="124"/>
      <c r="AB184" s="124"/>
      <c r="AC184" s="124"/>
      <c r="AD184" s="124"/>
      <c r="AE184" s="124"/>
      <c r="AF184" s="124"/>
      <c r="AG184" s="124"/>
      <c r="AH184" s="124"/>
      <c r="AI184" s="124"/>
      <c r="AJ184" s="124"/>
      <c r="AK184" s="124"/>
      <c r="AL184" s="124"/>
      <c r="AM184" s="124"/>
      <c r="AN184" s="124"/>
      <c r="AO184" s="124"/>
      <c r="AP184" s="124"/>
    </row>
    <row r="185" spans="1:42" s="22" customFormat="1" ht="2.25" customHeight="1" x14ac:dyDescent="0.25">
      <c r="A185" s="30"/>
    </row>
    <row r="186" spans="1:42" s="22" customFormat="1" ht="15" customHeight="1" x14ac:dyDescent="0.25">
      <c r="A186" s="30"/>
      <c r="B186" s="204"/>
      <c r="C186" s="205"/>
      <c r="D186" s="205"/>
      <c r="E186" s="205"/>
      <c r="F186" s="205"/>
      <c r="G186" s="205"/>
      <c r="H186" s="205"/>
      <c r="I186" s="205"/>
      <c r="J186" s="205"/>
      <c r="K186" s="205"/>
      <c r="L186" s="205"/>
      <c r="M186" s="205"/>
      <c r="N186" s="205"/>
      <c r="O186" s="205"/>
      <c r="P186" s="205"/>
      <c r="Q186" s="205"/>
      <c r="R186" s="205"/>
      <c r="S186" s="205"/>
      <c r="T186" s="205"/>
      <c r="U186" s="205"/>
      <c r="V186" s="205"/>
      <c r="W186" s="205"/>
      <c r="X186" s="205"/>
      <c r="Y186" s="205"/>
      <c r="Z186" s="205"/>
      <c r="AA186" s="205"/>
      <c r="AB186" s="205"/>
      <c r="AC186" s="205"/>
      <c r="AD186" s="205"/>
      <c r="AE186" s="205"/>
      <c r="AF186" s="205"/>
      <c r="AG186" s="205"/>
      <c r="AH186" s="205"/>
      <c r="AI186" s="205"/>
      <c r="AJ186" s="205"/>
      <c r="AK186" s="205"/>
      <c r="AL186" s="205"/>
      <c r="AM186" s="205"/>
      <c r="AN186" s="205"/>
      <c r="AO186" s="205"/>
      <c r="AP186" s="206"/>
    </row>
    <row r="187" spans="1:42" s="22" customFormat="1" ht="15" customHeight="1" x14ac:dyDescent="0.25">
      <c r="A187" s="30"/>
      <c r="B187" s="207"/>
      <c r="C187" s="208"/>
      <c r="D187" s="208"/>
      <c r="E187" s="208"/>
      <c r="F187" s="208"/>
      <c r="G187" s="208"/>
      <c r="H187" s="208"/>
      <c r="I187" s="208"/>
      <c r="J187" s="208"/>
      <c r="K187" s="208"/>
      <c r="L187" s="208"/>
      <c r="M187" s="208"/>
      <c r="N187" s="208"/>
      <c r="O187" s="208"/>
      <c r="P187" s="208"/>
      <c r="Q187" s="208"/>
      <c r="R187" s="208"/>
      <c r="S187" s="208"/>
      <c r="T187" s="208"/>
      <c r="U187" s="208"/>
      <c r="V187" s="208"/>
      <c r="W187" s="208"/>
      <c r="X187" s="208"/>
      <c r="Y187" s="208"/>
      <c r="Z187" s="208"/>
      <c r="AA187" s="208"/>
      <c r="AB187" s="208"/>
      <c r="AC187" s="208"/>
      <c r="AD187" s="208"/>
      <c r="AE187" s="208"/>
      <c r="AF187" s="208"/>
      <c r="AG187" s="208"/>
      <c r="AH187" s="208"/>
      <c r="AI187" s="208"/>
      <c r="AJ187" s="208"/>
      <c r="AK187" s="208"/>
      <c r="AL187" s="208"/>
      <c r="AM187" s="208"/>
      <c r="AN187" s="208"/>
      <c r="AO187" s="208"/>
      <c r="AP187" s="209"/>
    </row>
    <row r="188" spans="1:42" s="22" customFormat="1" ht="15" customHeight="1" x14ac:dyDescent="0.25">
      <c r="A188" s="30"/>
      <c r="B188" s="207"/>
      <c r="C188" s="208"/>
      <c r="D188" s="208"/>
      <c r="E188" s="208"/>
      <c r="F188" s="208"/>
      <c r="G188" s="208"/>
      <c r="H188" s="208"/>
      <c r="I188" s="208"/>
      <c r="J188" s="208"/>
      <c r="K188" s="208"/>
      <c r="L188" s="208"/>
      <c r="M188" s="208"/>
      <c r="N188" s="208"/>
      <c r="O188" s="208"/>
      <c r="P188" s="208"/>
      <c r="Q188" s="208"/>
      <c r="R188" s="208"/>
      <c r="S188" s="208"/>
      <c r="T188" s="208"/>
      <c r="U188" s="208"/>
      <c r="V188" s="208"/>
      <c r="W188" s="208"/>
      <c r="X188" s="208"/>
      <c r="Y188" s="208"/>
      <c r="Z188" s="208"/>
      <c r="AA188" s="208"/>
      <c r="AB188" s="208"/>
      <c r="AC188" s="208"/>
      <c r="AD188" s="208"/>
      <c r="AE188" s="208"/>
      <c r="AF188" s="208"/>
      <c r="AG188" s="208"/>
      <c r="AH188" s="208"/>
      <c r="AI188" s="208"/>
      <c r="AJ188" s="208"/>
      <c r="AK188" s="208"/>
      <c r="AL188" s="208"/>
      <c r="AM188" s="208"/>
      <c r="AN188" s="208"/>
      <c r="AO188" s="208"/>
      <c r="AP188" s="209"/>
    </row>
    <row r="189" spans="1:42" s="22" customFormat="1" ht="15" customHeight="1" x14ac:dyDescent="0.25">
      <c r="A189" s="30"/>
      <c r="B189" s="207"/>
      <c r="C189" s="208"/>
      <c r="D189" s="208"/>
      <c r="E189" s="208"/>
      <c r="F189" s="208"/>
      <c r="G189" s="208"/>
      <c r="H189" s="208"/>
      <c r="I189" s="208"/>
      <c r="J189" s="208"/>
      <c r="K189" s="208"/>
      <c r="L189" s="208"/>
      <c r="M189" s="208"/>
      <c r="N189" s="208"/>
      <c r="O189" s="208"/>
      <c r="P189" s="208"/>
      <c r="Q189" s="208"/>
      <c r="R189" s="208"/>
      <c r="S189" s="208"/>
      <c r="T189" s="208"/>
      <c r="U189" s="208"/>
      <c r="V189" s="208"/>
      <c r="W189" s="208"/>
      <c r="X189" s="208"/>
      <c r="Y189" s="208"/>
      <c r="Z189" s="208"/>
      <c r="AA189" s="208"/>
      <c r="AB189" s="208"/>
      <c r="AC189" s="208"/>
      <c r="AD189" s="208"/>
      <c r="AE189" s="208"/>
      <c r="AF189" s="208"/>
      <c r="AG189" s="208"/>
      <c r="AH189" s="208"/>
      <c r="AI189" s="208"/>
      <c r="AJ189" s="208"/>
      <c r="AK189" s="208"/>
      <c r="AL189" s="208"/>
      <c r="AM189" s="208"/>
      <c r="AN189" s="208"/>
      <c r="AO189" s="208"/>
      <c r="AP189" s="209"/>
    </row>
    <row r="190" spans="1:42" s="22" customFormat="1" ht="15" customHeight="1" x14ac:dyDescent="0.25">
      <c r="A190" s="30"/>
      <c r="B190" s="207"/>
      <c r="C190" s="208"/>
      <c r="D190" s="208"/>
      <c r="E190" s="208"/>
      <c r="F190" s="208"/>
      <c r="G190" s="208"/>
      <c r="H190" s="208"/>
      <c r="I190" s="208"/>
      <c r="J190" s="208"/>
      <c r="K190" s="208"/>
      <c r="L190" s="208"/>
      <c r="M190" s="208"/>
      <c r="N190" s="208"/>
      <c r="O190" s="208"/>
      <c r="P190" s="208"/>
      <c r="Q190" s="208"/>
      <c r="R190" s="208"/>
      <c r="S190" s="208"/>
      <c r="T190" s="208"/>
      <c r="U190" s="208"/>
      <c r="V190" s="208"/>
      <c r="W190" s="208"/>
      <c r="X190" s="208"/>
      <c r="Y190" s="208"/>
      <c r="Z190" s="208"/>
      <c r="AA190" s="208"/>
      <c r="AB190" s="208"/>
      <c r="AC190" s="208"/>
      <c r="AD190" s="208"/>
      <c r="AE190" s="208"/>
      <c r="AF190" s="208"/>
      <c r="AG190" s="208"/>
      <c r="AH190" s="208"/>
      <c r="AI190" s="208"/>
      <c r="AJ190" s="208"/>
      <c r="AK190" s="208"/>
      <c r="AL190" s="208"/>
      <c r="AM190" s="208"/>
      <c r="AN190" s="208"/>
      <c r="AO190" s="208"/>
      <c r="AP190" s="209"/>
    </row>
    <row r="191" spans="1:42" s="22" customFormat="1" ht="15" customHeight="1" x14ac:dyDescent="0.25">
      <c r="A191" s="30"/>
      <c r="B191" s="207"/>
      <c r="C191" s="208"/>
      <c r="D191" s="208"/>
      <c r="E191" s="208"/>
      <c r="F191" s="208"/>
      <c r="G191" s="208"/>
      <c r="H191" s="208"/>
      <c r="I191" s="208"/>
      <c r="J191" s="208"/>
      <c r="K191" s="208"/>
      <c r="L191" s="208"/>
      <c r="M191" s="208"/>
      <c r="N191" s="208"/>
      <c r="O191" s="208"/>
      <c r="P191" s="208"/>
      <c r="Q191" s="208"/>
      <c r="R191" s="208"/>
      <c r="S191" s="208"/>
      <c r="T191" s="208"/>
      <c r="U191" s="208"/>
      <c r="V191" s="208"/>
      <c r="W191" s="208"/>
      <c r="X191" s="208"/>
      <c r="Y191" s="208"/>
      <c r="Z191" s="208"/>
      <c r="AA191" s="208"/>
      <c r="AB191" s="208"/>
      <c r="AC191" s="208"/>
      <c r="AD191" s="208"/>
      <c r="AE191" s="208"/>
      <c r="AF191" s="208"/>
      <c r="AG191" s="208"/>
      <c r="AH191" s="208"/>
      <c r="AI191" s="208"/>
      <c r="AJ191" s="208"/>
      <c r="AK191" s="208"/>
      <c r="AL191" s="208"/>
      <c r="AM191" s="208"/>
      <c r="AN191" s="208"/>
      <c r="AO191" s="208"/>
      <c r="AP191" s="209"/>
    </row>
    <row r="192" spans="1:42" s="22" customFormat="1" ht="15" customHeight="1" x14ac:dyDescent="0.25">
      <c r="A192" s="30"/>
      <c r="B192" s="207"/>
      <c r="C192" s="208"/>
      <c r="D192" s="208"/>
      <c r="E192" s="208"/>
      <c r="F192" s="208"/>
      <c r="G192" s="208"/>
      <c r="H192" s="208"/>
      <c r="I192" s="208"/>
      <c r="J192" s="208"/>
      <c r="K192" s="208"/>
      <c r="L192" s="208"/>
      <c r="M192" s="208"/>
      <c r="N192" s="208"/>
      <c r="O192" s="208"/>
      <c r="P192" s="208"/>
      <c r="Q192" s="208"/>
      <c r="R192" s="208"/>
      <c r="S192" s="208"/>
      <c r="T192" s="208"/>
      <c r="U192" s="208"/>
      <c r="V192" s="208"/>
      <c r="W192" s="208"/>
      <c r="X192" s="208"/>
      <c r="Y192" s="208"/>
      <c r="Z192" s="208"/>
      <c r="AA192" s="208"/>
      <c r="AB192" s="208"/>
      <c r="AC192" s="208"/>
      <c r="AD192" s="208"/>
      <c r="AE192" s="208"/>
      <c r="AF192" s="208"/>
      <c r="AG192" s="208"/>
      <c r="AH192" s="208"/>
      <c r="AI192" s="208"/>
      <c r="AJ192" s="208"/>
      <c r="AK192" s="208"/>
      <c r="AL192" s="208"/>
      <c r="AM192" s="208"/>
      <c r="AN192" s="208"/>
      <c r="AO192" s="208"/>
      <c r="AP192" s="209"/>
    </row>
    <row r="193" spans="1:42" s="22" customFormat="1" ht="15" customHeight="1" x14ac:dyDescent="0.25">
      <c r="A193" s="30"/>
      <c r="B193" s="207"/>
      <c r="C193" s="208"/>
      <c r="D193" s="208"/>
      <c r="E193" s="208"/>
      <c r="F193" s="208"/>
      <c r="G193" s="208"/>
      <c r="H193" s="208"/>
      <c r="I193" s="208"/>
      <c r="J193" s="208"/>
      <c r="K193" s="208"/>
      <c r="L193" s="208"/>
      <c r="M193" s="208"/>
      <c r="N193" s="208"/>
      <c r="O193" s="208"/>
      <c r="P193" s="208"/>
      <c r="Q193" s="208"/>
      <c r="R193" s="208"/>
      <c r="S193" s="208"/>
      <c r="T193" s="208"/>
      <c r="U193" s="208"/>
      <c r="V193" s="208"/>
      <c r="W193" s="208"/>
      <c r="X193" s="208"/>
      <c r="Y193" s="208"/>
      <c r="Z193" s="208"/>
      <c r="AA193" s="208"/>
      <c r="AB193" s="208"/>
      <c r="AC193" s="208"/>
      <c r="AD193" s="208"/>
      <c r="AE193" s="208"/>
      <c r="AF193" s="208"/>
      <c r="AG193" s="208"/>
      <c r="AH193" s="208"/>
      <c r="AI193" s="208"/>
      <c r="AJ193" s="208"/>
      <c r="AK193" s="208"/>
      <c r="AL193" s="208"/>
      <c r="AM193" s="208"/>
      <c r="AN193" s="208"/>
      <c r="AO193" s="208"/>
      <c r="AP193" s="209"/>
    </row>
    <row r="194" spans="1:42" s="22" customFormat="1" ht="15" customHeight="1" x14ac:dyDescent="0.25">
      <c r="A194" s="30"/>
      <c r="B194" s="207"/>
      <c r="C194" s="208"/>
      <c r="D194" s="208"/>
      <c r="E194" s="208"/>
      <c r="F194" s="208"/>
      <c r="G194" s="208"/>
      <c r="H194" s="208"/>
      <c r="I194" s="208"/>
      <c r="J194" s="208"/>
      <c r="K194" s="208"/>
      <c r="L194" s="208"/>
      <c r="M194" s="208"/>
      <c r="N194" s="208"/>
      <c r="O194" s="208"/>
      <c r="P194" s="208"/>
      <c r="Q194" s="208"/>
      <c r="R194" s="208"/>
      <c r="S194" s="208"/>
      <c r="T194" s="208"/>
      <c r="U194" s="208"/>
      <c r="V194" s="208"/>
      <c r="W194" s="208"/>
      <c r="X194" s="208"/>
      <c r="Y194" s="208"/>
      <c r="Z194" s="208"/>
      <c r="AA194" s="208"/>
      <c r="AB194" s="208"/>
      <c r="AC194" s="208"/>
      <c r="AD194" s="208"/>
      <c r="AE194" s="208"/>
      <c r="AF194" s="208"/>
      <c r="AG194" s="208"/>
      <c r="AH194" s="208"/>
      <c r="AI194" s="208"/>
      <c r="AJ194" s="208"/>
      <c r="AK194" s="208"/>
      <c r="AL194" s="208"/>
      <c r="AM194" s="208"/>
      <c r="AN194" s="208"/>
      <c r="AO194" s="208"/>
      <c r="AP194" s="209"/>
    </row>
    <row r="195" spans="1:42" s="22" customFormat="1" ht="15" customHeight="1" x14ac:dyDescent="0.25">
      <c r="A195" s="30"/>
      <c r="B195" s="207"/>
      <c r="C195" s="208"/>
      <c r="D195" s="208"/>
      <c r="E195" s="208"/>
      <c r="F195" s="208"/>
      <c r="G195" s="208"/>
      <c r="H195" s="208"/>
      <c r="I195" s="208"/>
      <c r="J195" s="208"/>
      <c r="K195" s="208"/>
      <c r="L195" s="208"/>
      <c r="M195" s="208"/>
      <c r="N195" s="208"/>
      <c r="O195" s="208"/>
      <c r="P195" s="208"/>
      <c r="Q195" s="208"/>
      <c r="R195" s="208"/>
      <c r="S195" s="208"/>
      <c r="T195" s="208"/>
      <c r="U195" s="208"/>
      <c r="V195" s="208"/>
      <c r="W195" s="208"/>
      <c r="X195" s="208"/>
      <c r="Y195" s="208"/>
      <c r="Z195" s="208"/>
      <c r="AA195" s="208"/>
      <c r="AB195" s="208"/>
      <c r="AC195" s="208"/>
      <c r="AD195" s="208"/>
      <c r="AE195" s="208"/>
      <c r="AF195" s="208"/>
      <c r="AG195" s="208"/>
      <c r="AH195" s="208"/>
      <c r="AI195" s="208"/>
      <c r="AJ195" s="208"/>
      <c r="AK195" s="208"/>
      <c r="AL195" s="208"/>
      <c r="AM195" s="208"/>
      <c r="AN195" s="208"/>
      <c r="AO195" s="208"/>
      <c r="AP195" s="209"/>
    </row>
    <row r="196" spans="1:42" s="22" customFormat="1" ht="15" customHeight="1" x14ac:dyDescent="0.25">
      <c r="A196" s="30"/>
      <c r="B196" s="210"/>
      <c r="C196" s="211"/>
      <c r="D196" s="211"/>
      <c r="E196" s="211"/>
      <c r="F196" s="211"/>
      <c r="G196" s="211"/>
      <c r="H196" s="211"/>
      <c r="I196" s="211"/>
      <c r="J196" s="211"/>
      <c r="K196" s="211"/>
      <c r="L196" s="211"/>
      <c r="M196" s="211"/>
      <c r="N196" s="211"/>
      <c r="O196" s="211"/>
      <c r="P196" s="211"/>
      <c r="Q196" s="211"/>
      <c r="R196" s="211"/>
      <c r="S196" s="211"/>
      <c r="T196" s="211"/>
      <c r="U196" s="211"/>
      <c r="V196" s="211"/>
      <c r="W196" s="211"/>
      <c r="X196" s="211"/>
      <c r="Y196" s="211"/>
      <c r="Z196" s="211"/>
      <c r="AA196" s="211"/>
      <c r="AB196" s="211"/>
      <c r="AC196" s="211"/>
      <c r="AD196" s="211"/>
      <c r="AE196" s="211"/>
      <c r="AF196" s="211"/>
      <c r="AG196" s="211"/>
      <c r="AH196" s="211"/>
      <c r="AI196" s="211"/>
      <c r="AJ196" s="211"/>
      <c r="AK196" s="211"/>
      <c r="AL196" s="211"/>
      <c r="AM196" s="211"/>
      <c r="AN196" s="211"/>
      <c r="AO196" s="211"/>
      <c r="AP196" s="212"/>
    </row>
    <row r="197" spans="1:42" s="22" customFormat="1" ht="4.5" customHeight="1" x14ac:dyDescent="0.25">
      <c r="A197" s="30"/>
    </row>
    <row r="198" spans="1:42" s="22" customFormat="1" ht="15" customHeight="1" x14ac:dyDescent="0.25">
      <c r="A198" s="30">
        <v>20</v>
      </c>
      <c r="B198" s="194" t="s">
        <v>190</v>
      </c>
      <c r="C198" s="194"/>
      <c r="D198" s="194"/>
      <c r="E198" s="194"/>
      <c r="F198" s="194"/>
      <c r="G198" s="194"/>
      <c r="H198" s="194"/>
      <c r="I198" s="194"/>
      <c r="J198" s="194"/>
      <c r="K198" s="194"/>
      <c r="L198" s="194"/>
      <c r="M198" s="194"/>
      <c r="N198" s="194"/>
      <c r="O198" s="194"/>
      <c r="P198" s="194"/>
      <c r="Q198" s="194"/>
      <c r="R198" s="194"/>
      <c r="S198" s="194"/>
      <c r="T198" s="194"/>
      <c r="U198" s="194"/>
      <c r="V198" s="194"/>
      <c r="W198" s="194"/>
      <c r="X198" s="194"/>
      <c r="Y198" s="194"/>
      <c r="Z198" s="194"/>
      <c r="AA198" s="194"/>
      <c r="AB198" s="194"/>
      <c r="AC198" s="194"/>
      <c r="AD198" s="194"/>
      <c r="AE198" s="194"/>
      <c r="AF198" s="194"/>
      <c r="AG198" s="194"/>
      <c r="AH198" s="194"/>
      <c r="AI198" s="194"/>
      <c r="AJ198" s="194"/>
      <c r="AK198" s="194"/>
      <c r="AL198" s="194"/>
      <c r="AM198" s="194"/>
      <c r="AN198" s="194"/>
      <c r="AO198" s="194"/>
      <c r="AP198" s="194"/>
    </row>
    <row r="199" spans="1:42" s="72" customFormat="1" ht="15" customHeight="1" x14ac:dyDescent="0.25">
      <c r="A199" s="81"/>
      <c r="B199" s="123" t="s">
        <v>176</v>
      </c>
      <c r="C199" s="123"/>
      <c r="D199" s="123"/>
      <c r="E199" s="123"/>
      <c r="F199" s="123"/>
      <c r="G199" s="123"/>
      <c r="H199" s="123"/>
      <c r="I199" s="123"/>
      <c r="J199" s="123"/>
      <c r="K199" s="123"/>
      <c r="L199" s="123"/>
      <c r="M199" s="123"/>
      <c r="N199" s="123"/>
      <c r="O199" s="123"/>
      <c r="P199" s="123"/>
      <c r="Q199" s="123"/>
      <c r="R199" s="123"/>
      <c r="S199" s="123"/>
      <c r="T199" s="123"/>
      <c r="U199" s="123"/>
      <c r="V199" s="123"/>
      <c r="W199" s="123"/>
      <c r="X199" s="123"/>
      <c r="Y199" s="123"/>
      <c r="Z199" s="123"/>
      <c r="AA199" s="123"/>
      <c r="AB199" s="123"/>
      <c r="AC199" s="123"/>
      <c r="AD199" s="123"/>
      <c r="AE199" s="123"/>
      <c r="AF199" s="123"/>
      <c r="AG199" s="123"/>
      <c r="AH199" s="123"/>
      <c r="AI199" s="123"/>
      <c r="AJ199" s="123"/>
      <c r="AK199" s="123"/>
      <c r="AL199" s="123"/>
      <c r="AM199" s="123"/>
      <c r="AN199" s="123"/>
      <c r="AO199" s="123"/>
      <c r="AP199" s="123"/>
    </row>
    <row r="200" spans="1:42" s="22" customFormat="1" ht="15" customHeight="1" x14ac:dyDescent="0.25">
      <c r="A200" s="30"/>
      <c r="B200" s="204"/>
      <c r="C200" s="205"/>
      <c r="D200" s="205"/>
      <c r="E200" s="205"/>
      <c r="F200" s="205"/>
      <c r="G200" s="205"/>
      <c r="H200" s="205"/>
      <c r="I200" s="205"/>
      <c r="J200" s="205"/>
      <c r="K200" s="205"/>
      <c r="L200" s="205"/>
      <c r="M200" s="205"/>
      <c r="N200" s="205"/>
      <c r="O200" s="205"/>
      <c r="P200" s="205"/>
      <c r="Q200" s="205"/>
      <c r="R200" s="205"/>
      <c r="S200" s="205"/>
      <c r="T200" s="205"/>
      <c r="U200" s="205"/>
      <c r="V200" s="205"/>
      <c r="W200" s="205"/>
      <c r="X200" s="205"/>
      <c r="Y200" s="205"/>
      <c r="Z200" s="205"/>
      <c r="AA200" s="205"/>
      <c r="AB200" s="205"/>
      <c r="AC200" s="205"/>
      <c r="AD200" s="205"/>
      <c r="AE200" s="205"/>
      <c r="AF200" s="205"/>
      <c r="AG200" s="205"/>
      <c r="AH200" s="205"/>
      <c r="AI200" s="205"/>
      <c r="AJ200" s="205"/>
      <c r="AK200" s="205"/>
      <c r="AL200" s="205"/>
      <c r="AM200" s="205"/>
      <c r="AN200" s="205"/>
      <c r="AO200" s="205"/>
      <c r="AP200" s="206"/>
    </row>
    <row r="201" spans="1:42" s="22" customFormat="1" ht="15" customHeight="1" x14ac:dyDescent="0.25">
      <c r="A201" s="30"/>
      <c r="B201" s="207"/>
      <c r="C201" s="208"/>
      <c r="D201" s="208"/>
      <c r="E201" s="208"/>
      <c r="F201" s="208"/>
      <c r="G201" s="208"/>
      <c r="H201" s="208"/>
      <c r="I201" s="208"/>
      <c r="J201" s="208"/>
      <c r="K201" s="208"/>
      <c r="L201" s="208"/>
      <c r="M201" s="208"/>
      <c r="N201" s="208"/>
      <c r="O201" s="208"/>
      <c r="P201" s="208"/>
      <c r="Q201" s="208"/>
      <c r="R201" s="208"/>
      <c r="S201" s="208"/>
      <c r="T201" s="208"/>
      <c r="U201" s="208"/>
      <c r="V201" s="208"/>
      <c r="W201" s="208"/>
      <c r="X201" s="208"/>
      <c r="Y201" s="208"/>
      <c r="Z201" s="208"/>
      <c r="AA201" s="208"/>
      <c r="AB201" s="208"/>
      <c r="AC201" s="208"/>
      <c r="AD201" s="208"/>
      <c r="AE201" s="208"/>
      <c r="AF201" s="208"/>
      <c r="AG201" s="208"/>
      <c r="AH201" s="208"/>
      <c r="AI201" s="208"/>
      <c r="AJ201" s="208"/>
      <c r="AK201" s="208"/>
      <c r="AL201" s="208"/>
      <c r="AM201" s="208"/>
      <c r="AN201" s="208"/>
      <c r="AO201" s="208"/>
      <c r="AP201" s="209"/>
    </row>
    <row r="202" spans="1:42" s="22" customFormat="1" ht="15" customHeight="1" x14ac:dyDescent="0.25">
      <c r="A202" s="30"/>
      <c r="B202" s="207"/>
      <c r="C202" s="208"/>
      <c r="D202" s="208"/>
      <c r="E202" s="208"/>
      <c r="F202" s="208"/>
      <c r="G202" s="208"/>
      <c r="H202" s="208"/>
      <c r="I202" s="208"/>
      <c r="J202" s="208"/>
      <c r="K202" s="208"/>
      <c r="L202" s="208"/>
      <c r="M202" s="208"/>
      <c r="N202" s="208"/>
      <c r="O202" s="208"/>
      <c r="P202" s="208"/>
      <c r="Q202" s="208"/>
      <c r="R202" s="208"/>
      <c r="S202" s="208"/>
      <c r="T202" s="208"/>
      <c r="U202" s="208"/>
      <c r="V202" s="208"/>
      <c r="W202" s="208"/>
      <c r="X202" s="208"/>
      <c r="Y202" s="208"/>
      <c r="Z202" s="208"/>
      <c r="AA202" s="208"/>
      <c r="AB202" s="208"/>
      <c r="AC202" s="208"/>
      <c r="AD202" s="208"/>
      <c r="AE202" s="208"/>
      <c r="AF202" s="208"/>
      <c r="AG202" s="208"/>
      <c r="AH202" s="208"/>
      <c r="AI202" s="208"/>
      <c r="AJ202" s="208"/>
      <c r="AK202" s="208"/>
      <c r="AL202" s="208"/>
      <c r="AM202" s="208"/>
      <c r="AN202" s="208"/>
      <c r="AO202" s="208"/>
      <c r="AP202" s="209"/>
    </row>
    <row r="203" spans="1:42" s="22" customFormat="1" ht="15" customHeight="1" x14ac:dyDescent="0.25">
      <c r="A203" s="30"/>
      <c r="B203" s="207"/>
      <c r="C203" s="208"/>
      <c r="D203" s="208"/>
      <c r="E203" s="208"/>
      <c r="F203" s="208"/>
      <c r="G203" s="208"/>
      <c r="H203" s="208"/>
      <c r="I203" s="208"/>
      <c r="J203" s="208"/>
      <c r="K203" s="208"/>
      <c r="L203" s="208"/>
      <c r="M203" s="208"/>
      <c r="N203" s="208"/>
      <c r="O203" s="208"/>
      <c r="P203" s="208"/>
      <c r="Q203" s="208"/>
      <c r="R203" s="208"/>
      <c r="S203" s="208"/>
      <c r="T203" s="208"/>
      <c r="U203" s="208"/>
      <c r="V203" s="208"/>
      <c r="W203" s="208"/>
      <c r="X203" s="208"/>
      <c r="Y203" s="208"/>
      <c r="Z203" s="208"/>
      <c r="AA203" s="208"/>
      <c r="AB203" s="208"/>
      <c r="AC203" s="208"/>
      <c r="AD203" s="208"/>
      <c r="AE203" s="208"/>
      <c r="AF203" s="208"/>
      <c r="AG203" s="208"/>
      <c r="AH203" s="208"/>
      <c r="AI203" s="208"/>
      <c r="AJ203" s="208"/>
      <c r="AK203" s="208"/>
      <c r="AL203" s="208"/>
      <c r="AM203" s="208"/>
      <c r="AN203" s="208"/>
      <c r="AO203" s="208"/>
      <c r="AP203" s="209"/>
    </row>
    <row r="204" spans="1:42" s="22" customFormat="1" ht="15" customHeight="1" x14ac:dyDescent="0.25">
      <c r="A204" s="30"/>
      <c r="B204" s="207"/>
      <c r="C204" s="208"/>
      <c r="D204" s="208"/>
      <c r="E204" s="208"/>
      <c r="F204" s="208"/>
      <c r="G204" s="208"/>
      <c r="H204" s="208"/>
      <c r="I204" s="208"/>
      <c r="J204" s="208"/>
      <c r="K204" s="208"/>
      <c r="L204" s="208"/>
      <c r="M204" s="208"/>
      <c r="N204" s="208"/>
      <c r="O204" s="208"/>
      <c r="P204" s="208"/>
      <c r="Q204" s="208"/>
      <c r="R204" s="208"/>
      <c r="S204" s="208"/>
      <c r="T204" s="208"/>
      <c r="U204" s="208"/>
      <c r="V204" s="208"/>
      <c r="W204" s="208"/>
      <c r="X204" s="208"/>
      <c r="Y204" s="208"/>
      <c r="Z204" s="208"/>
      <c r="AA204" s="208"/>
      <c r="AB204" s="208"/>
      <c r="AC204" s="208"/>
      <c r="AD204" s="208"/>
      <c r="AE204" s="208"/>
      <c r="AF204" s="208"/>
      <c r="AG204" s="208"/>
      <c r="AH204" s="208"/>
      <c r="AI204" s="208"/>
      <c r="AJ204" s="208"/>
      <c r="AK204" s="208"/>
      <c r="AL204" s="208"/>
      <c r="AM204" s="208"/>
      <c r="AN204" s="208"/>
      <c r="AO204" s="208"/>
      <c r="AP204" s="209"/>
    </row>
    <row r="205" spans="1:42" s="22" customFormat="1" ht="15" customHeight="1" x14ac:dyDescent="0.25">
      <c r="A205" s="30"/>
      <c r="B205" s="207"/>
      <c r="C205" s="208"/>
      <c r="D205" s="208"/>
      <c r="E205" s="208"/>
      <c r="F205" s="208"/>
      <c r="G205" s="208"/>
      <c r="H205" s="208"/>
      <c r="I205" s="208"/>
      <c r="J205" s="208"/>
      <c r="K205" s="208"/>
      <c r="L205" s="208"/>
      <c r="M205" s="208"/>
      <c r="N205" s="208"/>
      <c r="O205" s="208"/>
      <c r="P205" s="208"/>
      <c r="Q205" s="208"/>
      <c r="R205" s="208"/>
      <c r="S205" s="208"/>
      <c r="T205" s="208"/>
      <c r="U205" s="208"/>
      <c r="V205" s="208"/>
      <c r="W205" s="208"/>
      <c r="X205" s="208"/>
      <c r="Y205" s="208"/>
      <c r="Z205" s="208"/>
      <c r="AA205" s="208"/>
      <c r="AB205" s="208"/>
      <c r="AC205" s="208"/>
      <c r="AD205" s="208"/>
      <c r="AE205" s="208"/>
      <c r="AF205" s="208"/>
      <c r="AG205" s="208"/>
      <c r="AH205" s="208"/>
      <c r="AI205" s="208"/>
      <c r="AJ205" s="208"/>
      <c r="AK205" s="208"/>
      <c r="AL205" s="208"/>
      <c r="AM205" s="208"/>
      <c r="AN205" s="208"/>
      <c r="AO205" s="208"/>
      <c r="AP205" s="209"/>
    </row>
    <row r="206" spans="1:42" s="22" customFormat="1" ht="15" customHeight="1" x14ac:dyDescent="0.25">
      <c r="A206" s="30"/>
      <c r="B206" s="207"/>
      <c r="C206" s="208"/>
      <c r="D206" s="208"/>
      <c r="E206" s="208"/>
      <c r="F206" s="208"/>
      <c r="G206" s="208"/>
      <c r="H206" s="208"/>
      <c r="I206" s="208"/>
      <c r="J206" s="208"/>
      <c r="K206" s="208"/>
      <c r="L206" s="208"/>
      <c r="M206" s="208"/>
      <c r="N206" s="208"/>
      <c r="O206" s="208"/>
      <c r="P206" s="208"/>
      <c r="Q206" s="208"/>
      <c r="R206" s="208"/>
      <c r="S206" s="208"/>
      <c r="T206" s="208"/>
      <c r="U206" s="208"/>
      <c r="V206" s="208"/>
      <c r="W206" s="208"/>
      <c r="X206" s="208"/>
      <c r="Y206" s="208"/>
      <c r="Z206" s="208"/>
      <c r="AA206" s="208"/>
      <c r="AB206" s="208"/>
      <c r="AC206" s="208"/>
      <c r="AD206" s="208"/>
      <c r="AE206" s="208"/>
      <c r="AF206" s="208"/>
      <c r="AG206" s="208"/>
      <c r="AH206" s="208"/>
      <c r="AI206" s="208"/>
      <c r="AJ206" s="208"/>
      <c r="AK206" s="208"/>
      <c r="AL206" s="208"/>
      <c r="AM206" s="208"/>
      <c r="AN206" s="208"/>
      <c r="AO206" s="208"/>
      <c r="AP206" s="209"/>
    </row>
    <row r="207" spans="1:42" s="22" customFormat="1" ht="15" customHeight="1" x14ac:dyDescent="0.25">
      <c r="A207" s="30"/>
      <c r="B207" s="207"/>
      <c r="C207" s="208"/>
      <c r="D207" s="208"/>
      <c r="E207" s="208"/>
      <c r="F207" s="208"/>
      <c r="G207" s="208"/>
      <c r="H207" s="208"/>
      <c r="I207" s="208"/>
      <c r="J207" s="208"/>
      <c r="K207" s="208"/>
      <c r="L207" s="208"/>
      <c r="M207" s="208"/>
      <c r="N207" s="208"/>
      <c r="O207" s="208"/>
      <c r="P207" s="208"/>
      <c r="Q207" s="208"/>
      <c r="R207" s="208"/>
      <c r="S207" s="208"/>
      <c r="T207" s="208"/>
      <c r="U207" s="208"/>
      <c r="V207" s="208"/>
      <c r="W207" s="208"/>
      <c r="X207" s="208"/>
      <c r="Y207" s="208"/>
      <c r="Z207" s="208"/>
      <c r="AA207" s="208"/>
      <c r="AB207" s="208"/>
      <c r="AC207" s="208"/>
      <c r="AD207" s="208"/>
      <c r="AE207" s="208"/>
      <c r="AF207" s="208"/>
      <c r="AG207" s="208"/>
      <c r="AH207" s="208"/>
      <c r="AI207" s="208"/>
      <c r="AJ207" s="208"/>
      <c r="AK207" s="208"/>
      <c r="AL207" s="208"/>
      <c r="AM207" s="208"/>
      <c r="AN207" s="208"/>
      <c r="AO207" s="208"/>
      <c r="AP207" s="209"/>
    </row>
    <row r="208" spans="1:42" s="22" customFormat="1" ht="15" customHeight="1" x14ac:dyDescent="0.25">
      <c r="A208" s="30"/>
      <c r="B208" s="207"/>
      <c r="C208" s="208"/>
      <c r="D208" s="208"/>
      <c r="E208" s="208"/>
      <c r="F208" s="208"/>
      <c r="G208" s="208"/>
      <c r="H208" s="208"/>
      <c r="I208" s="208"/>
      <c r="J208" s="208"/>
      <c r="K208" s="208"/>
      <c r="L208" s="208"/>
      <c r="M208" s="208"/>
      <c r="N208" s="208"/>
      <c r="O208" s="208"/>
      <c r="P208" s="208"/>
      <c r="Q208" s="208"/>
      <c r="R208" s="208"/>
      <c r="S208" s="208"/>
      <c r="T208" s="208"/>
      <c r="U208" s="208"/>
      <c r="V208" s="208"/>
      <c r="W208" s="208"/>
      <c r="X208" s="208"/>
      <c r="Y208" s="208"/>
      <c r="Z208" s="208"/>
      <c r="AA208" s="208"/>
      <c r="AB208" s="208"/>
      <c r="AC208" s="208"/>
      <c r="AD208" s="208"/>
      <c r="AE208" s="208"/>
      <c r="AF208" s="208"/>
      <c r="AG208" s="208"/>
      <c r="AH208" s="208"/>
      <c r="AI208" s="208"/>
      <c r="AJ208" s="208"/>
      <c r="AK208" s="208"/>
      <c r="AL208" s="208"/>
      <c r="AM208" s="208"/>
      <c r="AN208" s="208"/>
      <c r="AO208" s="208"/>
      <c r="AP208" s="209"/>
    </row>
    <row r="209" spans="1:42" s="22" customFormat="1" ht="15" customHeight="1" x14ac:dyDescent="0.25">
      <c r="A209" s="30"/>
      <c r="B209" s="207"/>
      <c r="C209" s="208"/>
      <c r="D209" s="208"/>
      <c r="E209" s="208"/>
      <c r="F209" s="208"/>
      <c r="G209" s="208"/>
      <c r="H209" s="208"/>
      <c r="I209" s="208"/>
      <c r="J209" s="208"/>
      <c r="K209" s="208"/>
      <c r="L209" s="208"/>
      <c r="M209" s="208"/>
      <c r="N209" s="208"/>
      <c r="O209" s="208"/>
      <c r="P209" s="208"/>
      <c r="Q209" s="208"/>
      <c r="R209" s="208"/>
      <c r="S209" s="208"/>
      <c r="T209" s="208"/>
      <c r="U209" s="208"/>
      <c r="V209" s="208"/>
      <c r="W209" s="208"/>
      <c r="X209" s="208"/>
      <c r="Y209" s="208"/>
      <c r="Z209" s="208"/>
      <c r="AA209" s="208"/>
      <c r="AB209" s="208"/>
      <c r="AC209" s="208"/>
      <c r="AD209" s="208"/>
      <c r="AE209" s="208"/>
      <c r="AF209" s="208"/>
      <c r="AG209" s="208"/>
      <c r="AH209" s="208"/>
      <c r="AI209" s="208"/>
      <c r="AJ209" s="208"/>
      <c r="AK209" s="208"/>
      <c r="AL209" s="208"/>
      <c r="AM209" s="208"/>
      <c r="AN209" s="208"/>
      <c r="AO209" s="208"/>
      <c r="AP209" s="209"/>
    </row>
    <row r="210" spans="1:42" s="22" customFormat="1" ht="15" customHeight="1" x14ac:dyDescent="0.25">
      <c r="A210" s="30"/>
      <c r="B210" s="210"/>
      <c r="C210" s="211"/>
      <c r="D210" s="211"/>
      <c r="E210" s="211"/>
      <c r="F210" s="211"/>
      <c r="G210" s="211"/>
      <c r="H210" s="211"/>
      <c r="I210" s="211"/>
      <c r="J210" s="211"/>
      <c r="K210" s="211"/>
      <c r="L210" s="211"/>
      <c r="M210" s="211"/>
      <c r="N210" s="211"/>
      <c r="O210" s="211"/>
      <c r="P210" s="211"/>
      <c r="Q210" s="211"/>
      <c r="R210" s="211"/>
      <c r="S210" s="211"/>
      <c r="T210" s="211"/>
      <c r="U210" s="211"/>
      <c r="V210" s="211"/>
      <c r="W210" s="211"/>
      <c r="X210" s="211"/>
      <c r="Y210" s="211"/>
      <c r="Z210" s="211"/>
      <c r="AA210" s="211"/>
      <c r="AB210" s="211"/>
      <c r="AC210" s="211"/>
      <c r="AD210" s="211"/>
      <c r="AE210" s="211"/>
      <c r="AF210" s="211"/>
      <c r="AG210" s="211"/>
      <c r="AH210" s="211"/>
      <c r="AI210" s="211"/>
      <c r="AJ210" s="211"/>
      <c r="AK210" s="211"/>
      <c r="AL210" s="211"/>
      <c r="AM210" s="211"/>
      <c r="AN210" s="211"/>
      <c r="AO210" s="211"/>
      <c r="AP210" s="212"/>
    </row>
    <row r="211" spans="1:42" s="22" customFormat="1" ht="4.5" customHeight="1" x14ac:dyDescent="0.25">
      <c r="A211" s="30"/>
    </row>
    <row r="212" spans="1:42" s="22" customFormat="1" ht="12.75" customHeight="1" x14ac:dyDescent="0.25">
      <c r="A212" s="134"/>
      <c r="B212" s="134"/>
      <c r="C212" s="134"/>
      <c r="D212" s="134"/>
      <c r="E212" s="134"/>
      <c r="F212" s="134"/>
      <c r="G212" s="134"/>
      <c r="H212" s="134"/>
      <c r="I212" s="134"/>
      <c r="J212" s="134"/>
      <c r="K212" s="134"/>
      <c r="L212" s="134"/>
      <c r="M212" s="134"/>
      <c r="N212" s="134"/>
      <c r="O212" s="134"/>
      <c r="P212" s="134"/>
      <c r="Q212" s="134"/>
      <c r="R212" s="134"/>
      <c r="S212" s="134"/>
      <c r="T212" s="134"/>
      <c r="U212" s="134"/>
      <c r="V212" s="134"/>
      <c r="W212" s="134"/>
      <c r="X212" s="134"/>
      <c r="Y212" s="134"/>
      <c r="Z212" s="134"/>
      <c r="AA212" s="134"/>
      <c r="AB212" s="134"/>
      <c r="AC212" s="134"/>
      <c r="AD212" s="134"/>
      <c r="AE212" s="134"/>
      <c r="AF212" s="134"/>
      <c r="AG212" s="134"/>
      <c r="AH212" s="134"/>
      <c r="AI212" s="134"/>
      <c r="AJ212" s="134"/>
      <c r="AK212" s="134"/>
      <c r="AL212" s="134"/>
      <c r="AM212" s="134"/>
      <c r="AN212" s="134"/>
      <c r="AO212" s="134"/>
      <c r="AP212" s="134"/>
    </row>
    <row r="213" spans="1:42" s="22" customFormat="1" ht="30" customHeight="1" x14ac:dyDescent="0.25">
      <c r="A213" s="30">
        <v>21</v>
      </c>
      <c r="B213" s="179" t="s">
        <v>117</v>
      </c>
      <c r="C213" s="194"/>
      <c r="D213" s="194"/>
      <c r="E213" s="194"/>
      <c r="F213" s="194"/>
      <c r="G213" s="194"/>
      <c r="H213" s="194"/>
      <c r="I213" s="194"/>
      <c r="J213" s="194"/>
      <c r="K213" s="194"/>
      <c r="L213" s="194"/>
      <c r="M213" s="194"/>
      <c r="N213" s="194"/>
      <c r="O213" s="194"/>
      <c r="P213" s="194"/>
      <c r="Q213" s="194"/>
      <c r="R213" s="194"/>
      <c r="S213" s="194"/>
      <c r="T213" s="194"/>
      <c r="U213" s="194"/>
      <c r="V213" s="194"/>
      <c r="W213" s="194"/>
      <c r="X213" s="194"/>
      <c r="Y213" s="194"/>
      <c r="Z213" s="194"/>
      <c r="AA213" s="194"/>
      <c r="AB213" s="194"/>
      <c r="AC213" s="194"/>
      <c r="AD213" s="194"/>
      <c r="AE213" s="194"/>
      <c r="AF213" s="194"/>
      <c r="AG213" s="194"/>
      <c r="AH213" s="194"/>
      <c r="AI213" s="194"/>
      <c r="AJ213" s="194"/>
      <c r="AK213" s="194"/>
      <c r="AL213" s="194"/>
      <c r="AM213" s="194"/>
      <c r="AN213" s="194"/>
      <c r="AO213" s="194"/>
      <c r="AP213" s="194"/>
    </row>
    <row r="214" spans="1:42" s="22" customFormat="1" ht="2.25" customHeight="1" x14ac:dyDescent="0.25">
      <c r="A214" s="30"/>
    </row>
    <row r="215" spans="1:42" s="22" customFormat="1" ht="12.75" customHeight="1" x14ac:dyDescent="0.25">
      <c r="A215" s="30"/>
      <c r="C215" s="119" t="s">
        <v>191</v>
      </c>
      <c r="D215" s="119"/>
      <c r="E215" s="119"/>
      <c r="F215" s="119"/>
      <c r="G215" s="119"/>
      <c r="H215" s="119"/>
      <c r="I215" s="119"/>
      <c r="J215" s="119"/>
      <c r="K215" s="119"/>
      <c r="L215" s="119"/>
      <c r="M215" s="119"/>
      <c r="N215" s="119"/>
      <c r="O215" s="119"/>
      <c r="P215" s="119"/>
      <c r="Q215" s="119"/>
      <c r="R215" s="119"/>
      <c r="S215" s="119"/>
      <c r="T215" s="119"/>
      <c r="U215" s="119"/>
      <c r="V215" s="119"/>
      <c r="W215" s="119"/>
      <c r="X215" s="119"/>
      <c r="Y215" s="119"/>
      <c r="Z215" s="119"/>
      <c r="AA215" s="119"/>
      <c r="AB215" s="119"/>
      <c r="AC215" s="119"/>
      <c r="AD215" s="119"/>
      <c r="AE215" s="119"/>
      <c r="AF215" s="119"/>
      <c r="AG215" s="119"/>
      <c r="AH215" s="119"/>
      <c r="AI215" s="119"/>
      <c r="AJ215" s="119"/>
      <c r="AK215" s="119"/>
      <c r="AL215" s="119"/>
      <c r="AM215" s="119"/>
      <c r="AN215" s="119"/>
      <c r="AO215" s="119"/>
      <c r="AP215" s="119"/>
    </row>
    <row r="216" spans="1:42" s="22" customFormat="1" ht="2.25" customHeight="1" x14ac:dyDescent="0.25">
      <c r="A216" s="30"/>
    </row>
    <row r="217" spans="1:42" s="22" customFormat="1" ht="12.75" customHeight="1" x14ac:dyDescent="0.25">
      <c r="A217" s="30"/>
      <c r="C217" s="119" t="s">
        <v>192</v>
      </c>
      <c r="D217" s="119"/>
      <c r="E217" s="119"/>
      <c r="F217" s="119"/>
      <c r="G217" s="119"/>
      <c r="H217" s="119"/>
      <c r="I217" s="119"/>
      <c r="J217" s="119"/>
      <c r="K217" s="119"/>
      <c r="L217" s="119"/>
      <c r="M217" s="119"/>
      <c r="N217" s="119"/>
      <c r="O217" s="119"/>
      <c r="P217" s="119"/>
      <c r="Q217" s="119"/>
      <c r="R217" s="119"/>
      <c r="S217" s="119"/>
      <c r="T217" s="119"/>
      <c r="U217" s="119"/>
      <c r="V217" s="119"/>
      <c r="W217" s="119"/>
      <c r="X217" s="119"/>
      <c r="Y217" s="119"/>
      <c r="Z217" s="119"/>
      <c r="AA217" s="119"/>
      <c r="AB217" s="119"/>
      <c r="AC217" s="119"/>
      <c r="AD217" s="119"/>
      <c r="AE217" s="119"/>
      <c r="AF217" s="119"/>
      <c r="AG217" s="119"/>
      <c r="AH217" s="119"/>
      <c r="AI217" s="119"/>
      <c r="AJ217" s="119"/>
      <c r="AK217" s="119"/>
      <c r="AL217" s="119"/>
      <c r="AM217" s="119"/>
      <c r="AN217" s="119"/>
      <c r="AO217" s="119"/>
      <c r="AP217" s="119"/>
    </row>
    <row r="218" spans="1:42" s="22" customFormat="1" ht="4.5" customHeight="1" x14ac:dyDescent="0.25">
      <c r="A218" s="30"/>
    </row>
    <row r="219" spans="1:42" s="22" customFormat="1" ht="15" customHeight="1" x14ac:dyDescent="0.25">
      <c r="A219" s="30">
        <v>22</v>
      </c>
      <c r="B219" s="194" t="s">
        <v>118</v>
      </c>
      <c r="C219" s="194"/>
      <c r="D219" s="194"/>
      <c r="E219" s="194"/>
      <c r="F219" s="194"/>
      <c r="G219" s="194"/>
      <c r="H219" s="194"/>
      <c r="I219" s="194"/>
      <c r="J219" s="194"/>
      <c r="K219" s="194"/>
      <c r="L219" s="194"/>
      <c r="M219" s="194"/>
      <c r="N219" s="194"/>
      <c r="O219" s="194"/>
      <c r="P219" s="194"/>
      <c r="Q219" s="194"/>
      <c r="R219" s="194"/>
      <c r="S219" s="194"/>
      <c r="T219" s="194"/>
      <c r="U219" s="194"/>
      <c r="V219" s="194"/>
      <c r="W219" s="194"/>
      <c r="X219" s="194"/>
      <c r="Y219" s="194"/>
      <c r="Z219" s="194"/>
      <c r="AA219" s="194"/>
      <c r="AB219" s="194"/>
      <c r="AC219" s="194"/>
      <c r="AD219" s="194"/>
      <c r="AE219" s="194"/>
      <c r="AF219" s="194"/>
      <c r="AG219" s="194"/>
      <c r="AH219" s="194"/>
      <c r="AI219" s="194"/>
      <c r="AJ219" s="194"/>
      <c r="AK219" s="194"/>
      <c r="AL219" s="194"/>
      <c r="AM219" s="194"/>
      <c r="AN219" s="194"/>
      <c r="AO219" s="194"/>
      <c r="AP219" s="194"/>
    </row>
    <row r="220" spans="1:42" s="22" customFormat="1" ht="12.75" customHeight="1" x14ac:dyDescent="0.25">
      <c r="A220" s="30"/>
      <c r="C220" s="119" t="s">
        <v>166</v>
      </c>
      <c r="D220" s="119"/>
      <c r="E220" s="119"/>
      <c r="F220" s="119"/>
      <c r="G220" s="119"/>
      <c r="H220" s="119"/>
      <c r="I220" s="119"/>
      <c r="J220" s="119"/>
      <c r="K220" s="119"/>
      <c r="L220" s="119"/>
      <c r="M220" s="119"/>
      <c r="N220" s="119"/>
      <c r="O220" s="119"/>
      <c r="P220" s="119"/>
      <c r="Q220" s="119"/>
      <c r="R220" s="119"/>
      <c r="S220" s="119"/>
      <c r="T220" s="119"/>
      <c r="U220" s="119"/>
      <c r="V220" s="119"/>
      <c r="W220" s="119"/>
      <c r="X220" s="119"/>
      <c r="Y220" s="119"/>
      <c r="Z220" s="119"/>
      <c r="AA220" s="119"/>
      <c r="AB220" s="119"/>
      <c r="AC220" s="119"/>
      <c r="AD220" s="119"/>
      <c r="AE220" s="119"/>
      <c r="AF220" s="119"/>
      <c r="AG220" s="119"/>
      <c r="AH220" s="119"/>
      <c r="AI220" s="119"/>
      <c r="AJ220" s="119"/>
      <c r="AK220" s="119"/>
      <c r="AL220" s="119"/>
      <c r="AM220" s="119"/>
      <c r="AN220" s="119"/>
      <c r="AO220" s="119"/>
      <c r="AP220" s="119"/>
    </row>
    <row r="221" spans="1:42" s="22" customFormat="1" ht="2.25" customHeight="1" x14ac:dyDescent="0.25">
      <c r="A221" s="30"/>
    </row>
    <row r="222" spans="1:42" s="22" customFormat="1" ht="12.75" customHeight="1" x14ac:dyDescent="0.25">
      <c r="A222" s="30"/>
      <c r="C222" s="119" t="s">
        <v>98</v>
      </c>
      <c r="D222" s="119"/>
      <c r="E222" s="119"/>
      <c r="F222" s="119"/>
      <c r="G222" s="119"/>
      <c r="H222" s="119"/>
      <c r="I222" s="119"/>
      <c r="J222" s="119"/>
      <c r="K222" s="119"/>
      <c r="L222" s="119"/>
      <c r="M222" s="119"/>
      <c r="N222" s="119"/>
      <c r="O222" s="119"/>
      <c r="P222" s="119"/>
      <c r="Q222" s="119"/>
      <c r="R222" s="119"/>
      <c r="S222" s="119"/>
      <c r="T222" s="119"/>
      <c r="U222" s="119"/>
      <c r="V222" s="119"/>
      <c r="W222" s="119"/>
      <c r="X222" s="119"/>
      <c r="Y222" s="119"/>
      <c r="Z222" s="119"/>
      <c r="AA222" s="119"/>
      <c r="AB222" s="119"/>
      <c r="AC222" s="119"/>
      <c r="AD222" s="119"/>
      <c r="AE222" s="119"/>
      <c r="AF222" s="119"/>
      <c r="AG222" s="119"/>
      <c r="AH222" s="119"/>
      <c r="AI222" s="119"/>
      <c r="AJ222" s="119"/>
      <c r="AK222" s="119"/>
      <c r="AL222" s="119"/>
      <c r="AM222" s="119"/>
      <c r="AN222" s="119"/>
      <c r="AO222" s="119"/>
      <c r="AP222" s="119"/>
    </row>
    <row r="223" spans="1:42" s="22" customFormat="1" ht="2.25" customHeight="1" x14ac:dyDescent="0.25">
      <c r="A223" s="30"/>
    </row>
    <row r="224" spans="1:42" s="72" customFormat="1" ht="12.75" customHeight="1" x14ac:dyDescent="0.25">
      <c r="A224" s="81"/>
      <c r="C224" s="119" t="s">
        <v>99</v>
      </c>
      <c r="D224" s="119"/>
      <c r="E224" s="119"/>
      <c r="F224" s="119"/>
      <c r="G224" s="119"/>
      <c r="H224" s="119"/>
      <c r="I224" s="119"/>
      <c r="J224" s="119"/>
      <c r="K224" s="119"/>
      <c r="L224" s="119"/>
      <c r="M224" s="119"/>
      <c r="N224" s="119"/>
      <c r="O224" s="119"/>
      <c r="P224" s="119"/>
      <c r="Q224" s="119"/>
      <c r="R224" s="119"/>
      <c r="S224" s="119"/>
      <c r="T224" s="119"/>
      <c r="U224" s="119"/>
      <c r="V224" s="119"/>
      <c r="W224" s="119"/>
      <c r="X224" s="119"/>
      <c r="Y224" s="119"/>
      <c r="Z224" s="119"/>
      <c r="AA224" s="119"/>
      <c r="AB224" s="119"/>
      <c r="AC224" s="119"/>
      <c r="AD224" s="119"/>
      <c r="AE224" s="119"/>
      <c r="AF224" s="119"/>
      <c r="AG224" s="119"/>
      <c r="AH224" s="119"/>
      <c r="AI224" s="119"/>
      <c r="AJ224" s="119"/>
      <c r="AK224" s="119"/>
      <c r="AL224" s="119"/>
      <c r="AM224" s="119"/>
      <c r="AN224" s="119"/>
      <c r="AO224" s="119"/>
      <c r="AP224" s="119"/>
    </row>
    <row r="225" spans="1:46" s="72" customFormat="1" ht="2.25" customHeight="1" x14ac:dyDescent="0.25">
      <c r="A225" s="81"/>
    </row>
    <row r="226" spans="1:46" s="22" customFormat="1" ht="12.75" customHeight="1" x14ac:dyDescent="0.25">
      <c r="A226" s="30"/>
      <c r="C226" s="119" t="s">
        <v>177</v>
      </c>
      <c r="D226" s="119"/>
      <c r="E226" s="119"/>
      <c r="F226" s="119"/>
      <c r="G226" s="119"/>
      <c r="H226" s="119"/>
      <c r="I226" s="119"/>
      <c r="J226" s="119"/>
      <c r="K226" s="119"/>
      <c r="L226" s="119"/>
      <c r="M226" s="119"/>
      <c r="N226" s="119"/>
      <c r="O226" s="119"/>
      <c r="P226" s="119"/>
      <c r="Q226" s="119"/>
      <c r="R226" s="119"/>
      <c r="S226" s="119"/>
      <c r="T226" s="119"/>
      <c r="U226" s="119"/>
      <c r="V226" s="119"/>
      <c r="W226" s="119"/>
      <c r="X226" s="119"/>
      <c r="Y226" s="119"/>
      <c r="Z226" s="119"/>
      <c r="AA226" s="119"/>
      <c r="AB226" s="119"/>
      <c r="AC226" s="119"/>
      <c r="AD226" s="119"/>
      <c r="AE226" s="119"/>
      <c r="AF226" s="119"/>
      <c r="AG226" s="119"/>
      <c r="AH226" s="119"/>
      <c r="AI226" s="119"/>
      <c r="AJ226" s="119"/>
      <c r="AK226" s="119"/>
      <c r="AL226" s="119"/>
      <c r="AM226" s="119"/>
      <c r="AN226" s="119"/>
      <c r="AO226" s="119"/>
      <c r="AP226" s="119"/>
    </row>
    <row r="227" spans="1:46" s="22" customFormat="1" ht="2.25" customHeight="1" x14ac:dyDescent="0.25">
      <c r="A227" s="30"/>
    </row>
    <row r="228" spans="1:46" s="22" customFormat="1" ht="12.75" customHeight="1" x14ac:dyDescent="0.25">
      <c r="A228" s="30"/>
      <c r="C228" s="22" t="s">
        <v>119</v>
      </c>
      <c r="E228" s="5"/>
      <c r="F228" s="48"/>
      <c r="G228" s="48"/>
      <c r="H228" s="48"/>
      <c r="I228" s="48"/>
      <c r="J228" s="221"/>
      <c r="K228" s="222"/>
      <c r="L228" s="222"/>
      <c r="M228" s="222"/>
      <c r="N228" s="222"/>
      <c r="O228" s="222"/>
      <c r="P228" s="222"/>
      <c r="Q228" s="222"/>
      <c r="R228" s="222"/>
      <c r="S228" s="222"/>
      <c r="T228" s="222"/>
      <c r="U228" s="222"/>
      <c r="V228" s="222"/>
      <c r="W228" s="222"/>
      <c r="X228" s="222"/>
      <c r="Y228" s="222"/>
      <c r="Z228" s="222"/>
      <c r="AA228" s="222"/>
      <c r="AB228" s="222"/>
      <c r="AC228" s="222"/>
      <c r="AD228" s="222"/>
      <c r="AE228" s="222"/>
      <c r="AF228" s="222"/>
      <c r="AG228" s="222"/>
      <c r="AH228" s="222"/>
      <c r="AI228" s="222"/>
      <c r="AJ228" s="222"/>
      <c r="AK228" s="222"/>
      <c r="AL228" s="222"/>
      <c r="AM228" s="222"/>
      <c r="AN228" s="222"/>
      <c r="AO228" s="222"/>
      <c r="AP228" s="223"/>
    </row>
    <row r="229" spans="1:46" s="22" customFormat="1" ht="4.5" customHeight="1" x14ac:dyDescent="0.25">
      <c r="A229" s="30"/>
    </row>
    <row r="230" spans="1:46" s="22" customFormat="1" ht="30" customHeight="1" x14ac:dyDescent="0.25">
      <c r="A230" s="30">
        <v>23</v>
      </c>
      <c r="B230" s="179" t="s">
        <v>193</v>
      </c>
      <c r="C230" s="194"/>
      <c r="D230" s="194"/>
      <c r="E230" s="194"/>
      <c r="F230" s="194"/>
      <c r="G230" s="194"/>
      <c r="H230" s="194"/>
      <c r="I230" s="194"/>
      <c r="J230" s="194"/>
      <c r="K230" s="194"/>
      <c r="L230" s="194"/>
      <c r="M230" s="194"/>
      <c r="N230" s="194"/>
      <c r="O230" s="194"/>
      <c r="P230" s="194"/>
      <c r="Q230" s="194"/>
      <c r="R230" s="194"/>
      <c r="S230" s="194"/>
      <c r="T230" s="194"/>
      <c r="U230" s="194"/>
      <c r="V230" s="194"/>
      <c r="W230" s="194"/>
      <c r="X230" s="194"/>
      <c r="Y230" s="194"/>
      <c r="Z230" s="194"/>
      <c r="AA230" s="194"/>
      <c r="AB230" s="194"/>
      <c r="AC230" s="194"/>
      <c r="AD230" s="194"/>
      <c r="AE230" s="194"/>
      <c r="AF230" s="194"/>
      <c r="AG230" s="194"/>
      <c r="AH230" s="194"/>
      <c r="AI230" s="194"/>
      <c r="AJ230" s="194"/>
      <c r="AK230" s="194"/>
      <c r="AL230" s="194"/>
      <c r="AM230" s="194"/>
      <c r="AN230" s="194"/>
      <c r="AO230" s="194"/>
      <c r="AP230" s="194"/>
    </row>
    <row r="231" spans="1:46" s="22" customFormat="1" ht="2.25" customHeight="1" x14ac:dyDescent="0.25">
      <c r="A231" s="30"/>
    </row>
    <row r="232" spans="1:46" s="22" customFormat="1" ht="12.75" customHeight="1" x14ac:dyDescent="0.25">
      <c r="A232" s="30"/>
      <c r="C232" s="119" t="s">
        <v>194</v>
      </c>
      <c r="D232" s="119"/>
      <c r="E232" s="119"/>
      <c r="F232" s="119"/>
      <c r="G232" s="119"/>
      <c r="H232" s="119"/>
      <c r="I232" s="119"/>
      <c r="J232" s="119"/>
      <c r="K232" s="119"/>
      <c r="L232" s="119"/>
      <c r="M232" s="119"/>
      <c r="N232" s="119"/>
      <c r="O232" s="119"/>
      <c r="P232" s="119"/>
      <c r="Q232" s="119"/>
      <c r="R232" s="119"/>
      <c r="S232" s="119"/>
      <c r="T232" s="119"/>
      <c r="U232" s="119"/>
      <c r="V232" s="119"/>
      <c r="W232" s="119"/>
      <c r="X232" s="119"/>
      <c r="Y232" s="119"/>
      <c r="Z232" s="119"/>
      <c r="AA232" s="119"/>
      <c r="AB232" s="119"/>
      <c r="AC232" s="119"/>
      <c r="AD232" s="119"/>
      <c r="AE232" s="119"/>
      <c r="AF232" s="119"/>
      <c r="AG232" s="119"/>
      <c r="AH232" s="119"/>
      <c r="AI232" s="119"/>
      <c r="AJ232" s="119"/>
      <c r="AK232" s="119"/>
      <c r="AL232" s="119"/>
      <c r="AM232" s="119"/>
      <c r="AN232" s="119"/>
      <c r="AO232" s="119"/>
      <c r="AP232" s="119"/>
    </row>
    <row r="233" spans="1:46" s="22" customFormat="1" ht="2.25" customHeight="1" x14ac:dyDescent="0.25">
      <c r="A233" s="30"/>
    </row>
    <row r="234" spans="1:46" s="22" customFormat="1" ht="12.75" customHeight="1" x14ac:dyDescent="0.25">
      <c r="A234" s="30"/>
      <c r="C234" s="119" t="s">
        <v>195</v>
      </c>
      <c r="D234" s="119"/>
      <c r="E234" s="119"/>
      <c r="F234" s="119"/>
      <c r="G234" s="119"/>
      <c r="H234" s="119"/>
      <c r="I234" s="119"/>
      <c r="J234" s="119"/>
      <c r="K234" s="119"/>
      <c r="L234" s="119"/>
      <c r="M234" s="119"/>
      <c r="N234" s="119"/>
      <c r="O234" s="119"/>
      <c r="P234" s="119"/>
      <c r="Q234" s="119"/>
      <c r="R234" s="119"/>
      <c r="S234" s="119"/>
      <c r="T234" s="119"/>
      <c r="U234" s="119"/>
      <c r="V234" s="119"/>
      <c r="W234" s="119"/>
      <c r="X234" s="119"/>
      <c r="Y234" s="119"/>
      <c r="Z234" s="119"/>
      <c r="AA234" s="119"/>
      <c r="AB234" s="119"/>
      <c r="AC234" s="119"/>
      <c r="AD234" s="119"/>
      <c r="AE234" s="119"/>
      <c r="AF234" s="119"/>
      <c r="AG234" s="119"/>
      <c r="AH234" s="119"/>
      <c r="AI234" s="119"/>
      <c r="AJ234" s="119"/>
      <c r="AK234" s="119"/>
      <c r="AL234" s="119"/>
      <c r="AM234" s="119"/>
      <c r="AN234" s="119"/>
      <c r="AO234" s="119"/>
      <c r="AP234" s="119"/>
    </row>
    <row r="235" spans="1:46" s="22" customFormat="1" ht="4.5" customHeight="1" x14ac:dyDescent="0.25">
      <c r="A235" s="30"/>
    </row>
    <row r="236" spans="1:46" s="22" customFormat="1" ht="15" customHeight="1" x14ac:dyDescent="0.25">
      <c r="A236" s="30">
        <v>24</v>
      </c>
      <c r="B236" s="194" t="s">
        <v>135</v>
      </c>
      <c r="C236" s="194"/>
      <c r="D236" s="194"/>
      <c r="E236" s="194"/>
      <c r="F236" s="194"/>
      <c r="G236" s="194"/>
      <c r="H236" s="194"/>
      <c r="I236" s="194"/>
      <c r="J236" s="194"/>
      <c r="K236" s="194"/>
      <c r="L236" s="194"/>
      <c r="M236" s="194"/>
      <c r="N236" s="194"/>
      <c r="O236" s="194"/>
      <c r="P236" s="194"/>
      <c r="Q236" s="194"/>
      <c r="R236" s="194"/>
      <c r="S236" s="194"/>
      <c r="T236" s="194"/>
      <c r="U236" s="194"/>
      <c r="V236" s="194"/>
      <c r="W236" s="194"/>
      <c r="X236" s="194"/>
      <c r="Y236" s="194"/>
      <c r="Z236" s="194"/>
      <c r="AA236" s="194"/>
      <c r="AB236" s="194"/>
      <c r="AC236" s="194"/>
      <c r="AD236" s="194"/>
      <c r="AE236" s="194"/>
      <c r="AF236" s="194"/>
      <c r="AG236" s="194"/>
      <c r="AH236" s="194"/>
      <c r="AI236" s="194"/>
      <c r="AJ236" s="194"/>
      <c r="AK236" s="194"/>
      <c r="AL236" s="194"/>
      <c r="AM236" s="194"/>
      <c r="AN236" s="194"/>
      <c r="AO236" s="194"/>
      <c r="AP236" s="194"/>
    </row>
    <row r="237" spans="1:46" s="22" customFormat="1" ht="2.25" customHeight="1" x14ac:dyDescent="0.25">
      <c r="A237" s="30"/>
    </row>
    <row r="238" spans="1:46" s="22" customFormat="1" ht="15" customHeight="1" x14ac:dyDescent="0.25">
      <c r="A238" s="30"/>
      <c r="B238" s="187"/>
      <c r="C238" s="188"/>
      <c r="D238" s="188"/>
      <c r="E238" s="189"/>
      <c r="G238" s="22" t="s">
        <v>219</v>
      </c>
    </row>
    <row r="239" spans="1:46" s="72" customFormat="1" ht="5.4" customHeight="1" x14ac:dyDescent="0.25">
      <c r="A239" s="81"/>
      <c r="B239" s="50"/>
      <c r="C239" s="50"/>
      <c r="D239" s="50"/>
      <c r="E239" s="50"/>
    </row>
    <row r="240" spans="1:46" s="72" customFormat="1" ht="15" customHeight="1" x14ac:dyDescent="0.25">
      <c r="A240" s="33">
        <v>25</v>
      </c>
      <c r="B240" s="277" t="s">
        <v>196</v>
      </c>
      <c r="C240" s="277"/>
      <c r="D240" s="277"/>
      <c r="E240" s="277"/>
      <c r="F240" s="277"/>
      <c r="G240" s="277"/>
      <c r="H240" s="277"/>
      <c r="I240" s="277"/>
      <c r="J240" s="277"/>
      <c r="K240" s="277"/>
      <c r="L240" s="277"/>
      <c r="M240" s="277"/>
      <c r="N240" s="277"/>
      <c r="O240" s="277"/>
      <c r="P240" s="277"/>
      <c r="Q240" s="277"/>
      <c r="R240" s="277"/>
      <c r="S240" s="277"/>
      <c r="T240" s="277"/>
      <c r="U240" s="277"/>
      <c r="V240" s="277"/>
      <c r="W240" s="277"/>
      <c r="X240" s="277"/>
      <c r="Y240" s="277"/>
      <c r="Z240" s="277"/>
      <c r="AA240" s="277"/>
      <c r="AB240" s="277"/>
      <c r="AC240" s="277"/>
      <c r="AD240" s="277"/>
      <c r="AE240" s="277"/>
      <c r="AF240" s="277"/>
      <c r="AG240" s="277"/>
      <c r="AH240" s="277"/>
      <c r="AI240" s="277"/>
      <c r="AJ240" s="277"/>
      <c r="AK240" s="277"/>
      <c r="AL240" s="277"/>
      <c r="AM240" s="277"/>
      <c r="AN240" s="277"/>
      <c r="AO240" s="277"/>
      <c r="AP240" s="277"/>
      <c r="AQ240" s="78"/>
      <c r="AR240" s="78"/>
      <c r="AS240" s="78"/>
      <c r="AT240" s="78"/>
    </row>
    <row r="241" spans="1:46" s="72" customFormat="1" ht="2.25" customHeight="1" x14ac:dyDescent="0.25">
      <c r="A241" s="33"/>
      <c r="B241" s="66"/>
      <c r="C241" s="66"/>
      <c r="D241" s="66"/>
      <c r="E241" s="66"/>
      <c r="F241" s="66"/>
      <c r="G241" s="66"/>
      <c r="H241" s="66"/>
      <c r="I241" s="66"/>
      <c r="J241" s="66"/>
      <c r="K241" s="66"/>
      <c r="L241" s="66"/>
      <c r="M241" s="66"/>
      <c r="N241" s="66"/>
      <c r="O241" s="66"/>
      <c r="P241" s="66"/>
      <c r="Q241" s="66"/>
      <c r="R241" s="66"/>
      <c r="S241" s="66"/>
      <c r="T241" s="66"/>
      <c r="U241" s="66"/>
      <c r="V241" s="66"/>
      <c r="W241" s="66"/>
      <c r="X241" s="66"/>
      <c r="Y241" s="66"/>
      <c r="Z241" s="66"/>
      <c r="AA241" s="66"/>
      <c r="AB241" s="66"/>
      <c r="AC241" s="66"/>
      <c r="AD241" s="66"/>
      <c r="AE241" s="66"/>
      <c r="AF241" s="66"/>
      <c r="AG241" s="66"/>
      <c r="AH241" s="66"/>
      <c r="AI241" s="66"/>
      <c r="AJ241" s="66"/>
      <c r="AK241" s="66"/>
      <c r="AL241" s="66"/>
      <c r="AM241" s="66"/>
      <c r="AN241" s="66"/>
      <c r="AO241" s="66"/>
      <c r="AP241" s="66"/>
      <c r="AQ241" s="78"/>
      <c r="AR241" s="78"/>
      <c r="AS241" s="78"/>
      <c r="AT241" s="78"/>
    </row>
    <row r="242" spans="1:46" s="72" customFormat="1" ht="15" customHeight="1" x14ac:dyDescent="0.25">
      <c r="A242" s="33"/>
      <c r="B242" s="278"/>
      <c r="C242" s="278"/>
      <c r="D242" s="278"/>
      <c r="E242" s="278"/>
      <c r="F242" s="66"/>
      <c r="G242" s="47" t="s">
        <v>197</v>
      </c>
      <c r="H242" s="47"/>
      <c r="I242" s="47"/>
      <c r="J242" s="66"/>
      <c r="K242" s="66"/>
      <c r="L242" s="66"/>
      <c r="M242" s="66"/>
      <c r="N242" s="66"/>
      <c r="O242" s="66"/>
      <c r="P242" s="66"/>
      <c r="Q242" s="66"/>
      <c r="R242" s="66"/>
      <c r="S242" s="66"/>
      <c r="T242" s="66"/>
      <c r="U242" s="66"/>
      <c r="V242" s="66"/>
      <c r="W242" s="66"/>
      <c r="X242" s="66"/>
      <c r="Y242" s="66"/>
      <c r="Z242" s="66"/>
      <c r="AA242" s="66"/>
      <c r="AB242" s="66"/>
      <c r="AC242" s="66"/>
      <c r="AD242" s="66"/>
      <c r="AE242" s="66"/>
      <c r="AF242" s="66"/>
      <c r="AG242" s="66"/>
      <c r="AH242" s="66"/>
      <c r="AI242" s="66"/>
      <c r="AJ242" s="66"/>
      <c r="AK242" s="66"/>
      <c r="AL242" s="66"/>
      <c r="AM242" s="66"/>
      <c r="AN242" s="66"/>
      <c r="AO242" s="66"/>
      <c r="AP242" s="66"/>
      <c r="AQ242" s="78"/>
      <c r="AR242" s="78"/>
      <c r="AS242" s="78"/>
      <c r="AT242" s="78"/>
    </row>
    <row r="243" spans="1:46" s="72" customFormat="1" ht="15" customHeight="1" x14ac:dyDescent="0.25">
      <c r="A243" s="81"/>
      <c r="B243" s="50"/>
      <c r="C243" s="50"/>
      <c r="D243" s="50"/>
      <c r="E243" s="50"/>
    </row>
    <row r="244" spans="1:46" s="22" customFormat="1" ht="15" customHeight="1" x14ac:dyDescent="0.25">
      <c r="A244" s="30"/>
      <c r="B244" s="137" t="s">
        <v>137</v>
      </c>
      <c r="C244" s="137"/>
      <c r="D244" s="137"/>
      <c r="E244" s="137"/>
      <c r="F244" s="137"/>
      <c r="G244" s="137"/>
      <c r="H244" s="137"/>
      <c r="I244" s="137"/>
      <c r="J244" s="137"/>
      <c r="K244" s="137"/>
      <c r="L244" s="137"/>
      <c r="M244" s="137"/>
      <c r="N244" s="137"/>
      <c r="O244" s="137"/>
      <c r="P244" s="137"/>
      <c r="Q244" s="137"/>
      <c r="R244" s="137"/>
      <c r="S244" s="137"/>
      <c r="T244" s="137"/>
      <c r="U244" s="137"/>
      <c r="V244" s="137"/>
      <c r="W244" s="137"/>
      <c r="X244" s="137"/>
      <c r="Y244" s="137"/>
      <c r="Z244" s="137"/>
      <c r="AA244" s="137"/>
      <c r="AB244" s="137"/>
      <c r="AC244" s="137"/>
      <c r="AD244" s="137"/>
      <c r="AE244" s="137"/>
      <c r="AF244" s="137"/>
      <c r="AG244" s="137"/>
      <c r="AH244" s="137"/>
      <c r="AI244" s="137"/>
      <c r="AJ244" s="137"/>
      <c r="AK244" s="137"/>
      <c r="AL244" s="137"/>
      <c r="AM244" s="137"/>
      <c r="AN244" s="137"/>
      <c r="AO244" s="137"/>
      <c r="AP244" s="138"/>
    </row>
    <row r="245" spans="1:46" s="22" customFormat="1" ht="4.5" customHeight="1" x14ac:dyDescent="0.25">
      <c r="A245" s="30"/>
    </row>
    <row r="246" spans="1:46" s="22" customFormat="1" ht="1.95" customHeight="1" x14ac:dyDescent="0.25">
      <c r="A246" s="30"/>
    </row>
    <row r="247" spans="1:46" s="22" customFormat="1" ht="30" customHeight="1" x14ac:dyDescent="0.25">
      <c r="A247" s="30">
        <v>26</v>
      </c>
      <c r="B247" s="179" t="s">
        <v>136</v>
      </c>
      <c r="C247" s="119"/>
      <c r="D247" s="119"/>
      <c r="E247" s="119"/>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row>
    <row r="248" spans="1:46" s="22" customFormat="1" ht="2.25" customHeight="1" x14ac:dyDescent="0.25">
      <c r="A248" s="30"/>
    </row>
    <row r="249" spans="1:46" s="22" customFormat="1" ht="67.95" customHeight="1" x14ac:dyDescent="0.25">
      <c r="A249" s="30"/>
      <c r="B249" s="193" t="s">
        <v>138</v>
      </c>
      <c r="C249" s="193"/>
      <c r="D249" s="193"/>
      <c r="E249" s="193"/>
      <c r="F249" s="193"/>
      <c r="G249" s="193"/>
      <c r="H249" s="193"/>
      <c r="I249" s="193"/>
      <c r="J249" s="193"/>
      <c r="K249" s="193"/>
      <c r="L249" s="193"/>
      <c r="M249" s="193"/>
      <c r="N249" s="193"/>
      <c r="O249" s="193"/>
      <c r="P249" s="193"/>
      <c r="Q249" s="193"/>
      <c r="R249" s="193"/>
      <c r="S249" s="193"/>
      <c r="T249" s="193"/>
      <c r="U249" s="193"/>
      <c r="V249" s="193"/>
      <c r="W249" s="193"/>
      <c r="X249" s="193"/>
      <c r="Y249" s="193"/>
      <c r="Z249" s="193"/>
      <c r="AA249" s="193"/>
      <c r="AB249" s="193"/>
      <c r="AC249" s="193"/>
      <c r="AD249" s="193"/>
      <c r="AE249" s="193"/>
      <c r="AF249" s="193"/>
      <c r="AG249" s="193"/>
      <c r="AH249" s="193"/>
      <c r="AI249" s="193"/>
      <c r="AJ249" s="193"/>
      <c r="AK249" s="193"/>
      <c r="AL249" s="193"/>
      <c r="AM249" s="193"/>
      <c r="AN249" s="193"/>
      <c r="AO249" s="193"/>
      <c r="AP249" s="193"/>
    </row>
    <row r="250" spans="1:46" s="22" customFormat="1" ht="4.2" customHeight="1" x14ac:dyDescent="0.25">
      <c r="A250" s="30"/>
      <c r="B250" s="49"/>
      <c r="C250" s="49"/>
      <c r="D250" s="49"/>
      <c r="E250" s="49"/>
      <c r="F250" s="49"/>
      <c r="G250" s="49"/>
      <c r="H250" s="49"/>
      <c r="I250" s="49"/>
      <c r="J250" s="49"/>
      <c r="K250" s="49"/>
      <c r="L250" s="49"/>
      <c r="M250" s="49"/>
      <c r="N250" s="49"/>
      <c r="O250" s="49"/>
      <c r="P250" s="49"/>
      <c r="Q250" s="49"/>
      <c r="R250" s="49"/>
      <c r="S250" s="49"/>
      <c r="T250" s="49"/>
      <c r="U250" s="49"/>
      <c r="V250" s="49"/>
      <c r="W250" s="49"/>
      <c r="X250" s="49"/>
      <c r="Y250" s="49"/>
      <c r="Z250" s="49"/>
      <c r="AA250" s="49"/>
      <c r="AB250" s="49"/>
      <c r="AC250" s="49"/>
      <c r="AD250" s="49"/>
      <c r="AE250" s="49"/>
      <c r="AF250" s="49"/>
      <c r="AG250" s="49"/>
      <c r="AH250" s="49"/>
      <c r="AI250" s="49"/>
      <c r="AJ250" s="49"/>
      <c r="AK250" s="49"/>
      <c r="AL250" s="49"/>
      <c r="AM250" s="49"/>
      <c r="AN250" s="49"/>
      <c r="AO250" s="49"/>
      <c r="AP250" s="49"/>
    </row>
    <row r="251" spans="1:46" s="22" customFormat="1" ht="15" customHeight="1" x14ac:dyDescent="0.25">
      <c r="A251" s="30"/>
      <c r="B251" s="187"/>
      <c r="C251" s="188"/>
      <c r="D251" s="188"/>
      <c r="E251" s="189"/>
      <c r="G251" s="22" t="s">
        <v>217</v>
      </c>
    </row>
    <row r="252" spans="1:46" s="25" customFormat="1" ht="4.95" customHeight="1" x14ac:dyDescent="0.25">
      <c r="A252" s="33"/>
      <c r="B252" s="50"/>
      <c r="C252" s="50"/>
      <c r="D252" s="50"/>
      <c r="E252" s="50"/>
    </row>
    <row r="253" spans="1:46" s="22" customFormat="1" ht="15" customHeight="1" x14ac:dyDescent="0.25">
      <c r="A253" s="30">
        <v>27</v>
      </c>
      <c r="B253" s="194" t="s">
        <v>62</v>
      </c>
      <c r="C253" s="194"/>
      <c r="D253" s="194"/>
      <c r="E253" s="194"/>
      <c r="F253" s="194"/>
      <c r="G253" s="194"/>
      <c r="H253" s="194"/>
      <c r="I253" s="194"/>
      <c r="J253" s="194"/>
      <c r="K253" s="194"/>
      <c r="L253" s="194"/>
      <c r="M253" s="194"/>
      <c r="N253" s="194"/>
      <c r="O253" s="194"/>
      <c r="P253" s="194"/>
      <c r="Q253" s="194"/>
      <c r="R253" s="194"/>
      <c r="S253" s="194"/>
      <c r="T253" s="194"/>
      <c r="U253" s="194"/>
      <c r="V253" s="194"/>
      <c r="W253" s="194"/>
      <c r="X253" s="194"/>
      <c r="Y253" s="194"/>
      <c r="Z253" s="194"/>
      <c r="AA253" s="194"/>
      <c r="AB253" s="194"/>
      <c r="AC253" s="194"/>
      <c r="AD253" s="194"/>
      <c r="AE253" s="194"/>
      <c r="AF253" s="194"/>
      <c r="AG253" s="194"/>
      <c r="AH253" s="194"/>
      <c r="AI253" s="194"/>
      <c r="AJ253" s="194"/>
      <c r="AK253" s="194"/>
      <c r="AL253" s="194"/>
      <c r="AM253" s="194"/>
      <c r="AN253" s="194"/>
      <c r="AO253" s="194"/>
      <c r="AP253" s="194"/>
    </row>
    <row r="254" spans="1:46" s="22" customFormat="1" ht="2.25" customHeight="1" x14ac:dyDescent="0.25">
      <c r="A254" s="30"/>
    </row>
    <row r="255" spans="1:46" s="22" customFormat="1" ht="15" customHeight="1" x14ac:dyDescent="0.25">
      <c r="A255" s="30"/>
      <c r="B255" s="201"/>
      <c r="C255" s="202"/>
      <c r="D255" s="202"/>
      <c r="E255" s="203"/>
      <c r="G255" s="22" t="s">
        <v>218</v>
      </c>
    </row>
    <row r="256" spans="1:46" s="22" customFormat="1" ht="4.5" customHeight="1" x14ac:dyDescent="0.25">
      <c r="A256" s="30"/>
    </row>
    <row r="257" spans="1:42" s="22" customFormat="1" ht="15" customHeight="1" x14ac:dyDescent="0.25">
      <c r="A257" s="30"/>
      <c r="B257" s="137" t="s">
        <v>23</v>
      </c>
      <c r="C257" s="137"/>
      <c r="D257" s="137"/>
      <c r="E257" s="137"/>
      <c r="F257" s="137"/>
      <c r="G257" s="137"/>
      <c r="H257" s="137"/>
      <c r="I257" s="137"/>
      <c r="J257" s="137"/>
      <c r="K257" s="137"/>
      <c r="L257" s="137"/>
      <c r="M257" s="137"/>
      <c r="N257" s="137"/>
      <c r="O257" s="137"/>
      <c r="P257" s="137"/>
      <c r="Q257" s="137"/>
      <c r="R257" s="137"/>
      <c r="S257" s="137"/>
      <c r="T257" s="137"/>
      <c r="U257" s="137"/>
      <c r="V257" s="137"/>
      <c r="W257" s="137"/>
      <c r="X257" s="137"/>
      <c r="Y257" s="137"/>
      <c r="Z257" s="137"/>
      <c r="AA257" s="137"/>
      <c r="AB257" s="137"/>
      <c r="AC257" s="137"/>
      <c r="AD257" s="137"/>
      <c r="AE257" s="137"/>
      <c r="AF257" s="137"/>
      <c r="AG257" s="137"/>
      <c r="AH257" s="137"/>
      <c r="AI257" s="137"/>
      <c r="AJ257" s="137"/>
      <c r="AK257" s="137"/>
      <c r="AL257" s="137"/>
      <c r="AM257" s="137"/>
      <c r="AN257" s="137"/>
      <c r="AO257" s="137"/>
      <c r="AP257" s="138"/>
    </row>
    <row r="258" spans="1:42" s="22" customFormat="1" ht="4.5" customHeight="1" x14ac:dyDescent="0.25">
      <c r="A258" s="30"/>
    </row>
    <row r="259" spans="1:42" s="22" customFormat="1" ht="2.4" customHeight="1" x14ac:dyDescent="0.25">
      <c r="A259" s="30"/>
    </row>
    <row r="260" spans="1:42" s="22" customFormat="1" ht="15" customHeight="1" x14ac:dyDescent="0.25">
      <c r="A260" s="30">
        <v>28</v>
      </c>
      <c r="B260" s="184" t="s">
        <v>139</v>
      </c>
      <c r="C260" s="184"/>
      <c r="D260" s="184"/>
      <c r="E260" s="184"/>
      <c r="F260" s="184"/>
      <c r="G260" s="184"/>
      <c r="H260" s="184"/>
      <c r="I260" s="184"/>
      <c r="J260" s="184"/>
      <c r="K260" s="184"/>
      <c r="L260" s="184"/>
      <c r="M260" s="184"/>
      <c r="N260" s="184"/>
      <c r="O260" s="184"/>
      <c r="P260" s="184"/>
      <c r="Q260" s="184"/>
      <c r="R260" s="184"/>
      <c r="S260" s="184"/>
      <c r="T260" s="184"/>
      <c r="U260" s="184"/>
      <c r="V260" s="184"/>
      <c r="W260" s="184"/>
      <c r="X260" s="184"/>
      <c r="Y260" s="184"/>
      <c r="Z260" s="184"/>
      <c r="AA260" s="184"/>
      <c r="AB260" s="184"/>
      <c r="AC260" s="184"/>
      <c r="AD260" s="184"/>
      <c r="AE260" s="184"/>
      <c r="AF260" s="184"/>
      <c r="AG260" s="184"/>
      <c r="AH260" s="184"/>
      <c r="AI260" s="184"/>
      <c r="AJ260" s="184"/>
      <c r="AK260" s="184"/>
      <c r="AL260" s="184"/>
      <c r="AM260" s="184"/>
      <c r="AN260" s="184"/>
      <c r="AO260" s="184"/>
      <c r="AP260" s="184"/>
    </row>
    <row r="261" spans="1:42" s="22" customFormat="1" ht="26.25" customHeight="1" x14ac:dyDescent="0.25">
      <c r="A261" s="30"/>
      <c r="B261" s="125"/>
      <c r="C261" s="125"/>
      <c r="D261" s="125"/>
      <c r="E261" s="125"/>
      <c r="F261" s="125"/>
      <c r="G261" s="125"/>
      <c r="H261" s="125"/>
      <c r="I261" s="125"/>
      <c r="J261" s="125"/>
      <c r="K261" s="125"/>
      <c r="L261" s="125"/>
      <c r="M261" s="125"/>
      <c r="N261" s="125"/>
      <c r="O261" s="125"/>
      <c r="P261" s="125"/>
      <c r="Q261" s="125"/>
      <c r="R261" s="125"/>
      <c r="S261" s="125"/>
      <c r="T261" s="125"/>
      <c r="U261" s="125"/>
      <c r="V261" s="125"/>
      <c r="W261" s="125"/>
      <c r="X261" s="125"/>
      <c r="Y261" s="125"/>
      <c r="Z261" s="125"/>
      <c r="AA261" s="125"/>
      <c r="AB261" s="125"/>
      <c r="AC261" s="125"/>
      <c r="AD261" s="125"/>
      <c r="AE261" s="125"/>
      <c r="AF261" s="125"/>
      <c r="AG261" s="125"/>
      <c r="AH261" s="125"/>
      <c r="AI261" s="125"/>
      <c r="AJ261" s="125"/>
      <c r="AK261" s="125"/>
      <c r="AL261" s="125"/>
      <c r="AM261" s="125"/>
      <c r="AN261" s="125"/>
      <c r="AO261" s="125"/>
      <c r="AP261" s="125"/>
    </row>
    <row r="262" spans="1:42" s="22" customFormat="1" ht="4.5" customHeight="1" x14ac:dyDescent="0.25">
      <c r="A262" s="30"/>
    </row>
    <row r="263" spans="1:42" s="22" customFormat="1" ht="15" customHeight="1" x14ac:dyDescent="0.25">
      <c r="A263" s="30">
        <v>29</v>
      </c>
      <c r="B263" s="179" t="s">
        <v>198</v>
      </c>
      <c r="C263" s="180"/>
      <c r="D263" s="180"/>
      <c r="E263" s="180"/>
      <c r="F263" s="180"/>
      <c r="G263" s="180"/>
      <c r="H263" s="180"/>
      <c r="I263" s="180"/>
      <c r="J263" s="180"/>
      <c r="K263" s="180"/>
      <c r="L263" s="180"/>
      <c r="M263" s="180"/>
      <c r="N263" s="180"/>
      <c r="O263" s="180"/>
      <c r="P263" s="180"/>
      <c r="Q263" s="180"/>
      <c r="R263" s="180"/>
      <c r="S263" s="180"/>
      <c r="T263" s="180"/>
      <c r="U263" s="180"/>
      <c r="V263" s="180"/>
      <c r="W263" s="180"/>
      <c r="X263" s="180"/>
      <c r="Y263" s="180"/>
      <c r="Z263" s="180"/>
      <c r="AA263" s="180"/>
      <c r="AB263" s="180"/>
      <c r="AC263" s="180"/>
      <c r="AD263" s="180"/>
      <c r="AE263" s="180"/>
      <c r="AF263" s="180"/>
      <c r="AG263" s="180"/>
      <c r="AH263" s="180"/>
      <c r="AI263" s="180"/>
      <c r="AJ263" s="180"/>
      <c r="AK263" s="180"/>
      <c r="AL263" s="180"/>
      <c r="AM263" s="180"/>
      <c r="AN263" s="180"/>
      <c r="AO263" s="180"/>
      <c r="AP263" s="180"/>
    </row>
    <row r="264" spans="1:42" s="22" customFormat="1" ht="15" customHeight="1" x14ac:dyDescent="0.25">
      <c r="A264" s="30"/>
      <c r="B264" s="180"/>
      <c r="C264" s="180"/>
      <c r="D264" s="180"/>
      <c r="E264" s="180"/>
      <c r="F264" s="180"/>
      <c r="G264" s="180"/>
      <c r="H264" s="180"/>
      <c r="I264" s="180"/>
      <c r="J264" s="180"/>
      <c r="K264" s="180"/>
      <c r="L264" s="180"/>
      <c r="M264" s="180"/>
      <c r="N264" s="180"/>
      <c r="O264" s="180"/>
      <c r="P264" s="180"/>
      <c r="Q264" s="180"/>
      <c r="R264" s="180"/>
      <c r="S264" s="180"/>
      <c r="T264" s="180"/>
      <c r="U264" s="180"/>
      <c r="V264" s="180"/>
      <c r="W264" s="180"/>
      <c r="X264" s="180"/>
      <c r="Y264" s="180"/>
      <c r="Z264" s="180"/>
      <c r="AA264" s="180"/>
      <c r="AB264" s="180"/>
      <c r="AC264" s="180"/>
      <c r="AD264" s="180"/>
      <c r="AE264" s="180"/>
      <c r="AF264" s="180"/>
      <c r="AG264" s="180"/>
      <c r="AH264" s="180"/>
      <c r="AI264" s="180"/>
      <c r="AJ264" s="180"/>
      <c r="AK264" s="180"/>
      <c r="AL264" s="180"/>
      <c r="AM264" s="180"/>
      <c r="AN264" s="180"/>
      <c r="AO264" s="180"/>
      <c r="AP264" s="180"/>
    </row>
    <row r="265" spans="1:42" s="22" customFormat="1" ht="2.25" customHeight="1" x14ac:dyDescent="0.25">
      <c r="A265" s="30"/>
    </row>
    <row r="266" spans="1:42" s="77" customFormat="1" ht="31.5" customHeight="1" x14ac:dyDescent="0.25">
      <c r="A266" s="33"/>
      <c r="B266" s="295" t="s">
        <v>204</v>
      </c>
      <c r="C266" s="296"/>
      <c r="D266" s="296"/>
      <c r="E266" s="296"/>
      <c r="F266" s="296"/>
      <c r="G266" s="296"/>
      <c r="H266" s="296"/>
      <c r="I266" s="296"/>
      <c r="J266" s="296"/>
      <c r="K266" s="296"/>
      <c r="L266" s="296"/>
      <c r="M266" s="296"/>
      <c r="N266" s="296"/>
      <c r="O266" s="296"/>
      <c r="P266" s="296"/>
      <c r="Q266" s="296"/>
      <c r="R266" s="296"/>
      <c r="S266" s="296"/>
      <c r="T266" s="296"/>
      <c r="U266" s="296"/>
      <c r="V266" s="296"/>
      <c r="W266" s="296"/>
      <c r="X266" s="296"/>
      <c r="Y266" s="296"/>
      <c r="Z266" s="296"/>
      <c r="AA266" s="296"/>
      <c r="AB266" s="296"/>
      <c r="AC266" s="296"/>
      <c r="AD266" s="296"/>
      <c r="AE266" s="296"/>
      <c r="AF266" s="296"/>
      <c r="AG266" s="296"/>
      <c r="AH266" s="296"/>
      <c r="AI266" s="296"/>
      <c r="AJ266" s="296"/>
      <c r="AK266" s="296"/>
      <c r="AL266" s="296"/>
      <c r="AM266" s="296"/>
      <c r="AN266" s="296"/>
      <c r="AO266" s="296"/>
      <c r="AP266" s="296"/>
    </row>
    <row r="267" spans="1:42" s="77" customFormat="1" ht="2.25" customHeight="1" x14ac:dyDescent="0.25">
      <c r="A267" s="33"/>
    </row>
    <row r="268" spans="1:42" s="77" customFormat="1" ht="15" customHeight="1" x14ac:dyDescent="0.25">
      <c r="A268" s="33"/>
      <c r="B268" s="297" t="s">
        <v>178</v>
      </c>
      <c r="C268" s="297"/>
      <c r="D268" s="297"/>
      <c r="E268" s="297"/>
      <c r="F268" s="297"/>
      <c r="G268" s="85"/>
      <c r="I268" s="186" t="s">
        <v>24</v>
      </c>
      <c r="J268" s="186"/>
      <c r="K268" s="186"/>
      <c r="L268" s="186"/>
      <c r="M268" s="186"/>
      <c r="N268" s="186"/>
      <c r="O268" s="186"/>
      <c r="P268" s="186"/>
      <c r="Q268" s="186"/>
      <c r="S268" s="298" t="s">
        <v>25</v>
      </c>
      <c r="T268" s="298"/>
      <c r="U268" s="298"/>
      <c r="V268" s="298"/>
      <c r="X268" s="299" t="s">
        <v>26</v>
      </c>
      <c r="Y268" s="299"/>
      <c r="Z268" s="299"/>
      <c r="AA268" s="299"/>
      <c r="AB268" s="299"/>
      <c r="AC268" s="299"/>
      <c r="AD268" s="299"/>
      <c r="AE268" s="299"/>
      <c r="AF268" s="299"/>
      <c r="AG268" s="299"/>
      <c r="AH268" s="299"/>
      <c r="AI268" s="299"/>
      <c r="AJ268" s="299"/>
      <c r="AK268" s="299"/>
      <c r="AL268" s="299"/>
      <c r="AM268" s="299"/>
      <c r="AN268" s="299"/>
    </row>
    <row r="269" spans="1:42" s="77" customFormat="1" ht="15" customHeight="1" x14ac:dyDescent="0.25">
      <c r="A269" s="33"/>
      <c r="B269" s="297"/>
      <c r="C269" s="297"/>
      <c r="D269" s="297"/>
      <c r="E269" s="297"/>
      <c r="F269" s="297"/>
      <c r="I269" s="186"/>
      <c r="J269" s="186"/>
      <c r="K269" s="186"/>
      <c r="L269" s="186"/>
      <c r="M269" s="186"/>
      <c r="N269" s="186"/>
      <c r="O269" s="186"/>
      <c r="P269" s="186"/>
      <c r="Q269" s="186"/>
      <c r="S269" s="298"/>
      <c r="T269" s="298"/>
      <c r="U269" s="298"/>
      <c r="V269" s="298"/>
      <c r="X269" s="299"/>
      <c r="Y269" s="299"/>
      <c r="Z269" s="299"/>
      <c r="AA269" s="299"/>
      <c r="AB269" s="299"/>
      <c r="AC269" s="299"/>
      <c r="AD269" s="299"/>
      <c r="AE269" s="299"/>
      <c r="AF269" s="299"/>
      <c r="AG269" s="299"/>
      <c r="AH269" s="299"/>
      <c r="AI269" s="299"/>
      <c r="AJ269" s="299"/>
      <c r="AK269" s="299"/>
      <c r="AL269" s="299"/>
      <c r="AM269" s="299"/>
      <c r="AN269" s="299"/>
    </row>
    <row r="270" spans="1:42" s="77" customFormat="1" ht="2.25" customHeight="1" x14ac:dyDescent="0.25">
      <c r="A270" s="33"/>
      <c r="I270" s="75"/>
      <c r="J270" s="75"/>
      <c r="K270" s="75"/>
      <c r="L270" s="75"/>
      <c r="M270" s="75"/>
      <c r="N270" s="75"/>
      <c r="O270" s="75"/>
      <c r="P270" s="75"/>
      <c r="Q270" s="75"/>
      <c r="R270" s="75"/>
      <c r="S270" s="75"/>
      <c r="T270" s="75"/>
      <c r="U270" s="75"/>
      <c r="V270" s="75"/>
      <c r="W270" s="75"/>
      <c r="X270" s="75"/>
      <c r="Y270" s="75"/>
      <c r="Z270" s="75"/>
      <c r="AA270" s="75"/>
      <c r="AB270" s="75"/>
      <c r="AC270" s="75"/>
      <c r="AD270" s="75"/>
      <c r="AE270" s="75"/>
      <c r="AF270" s="75"/>
      <c r="AG270" s="75"/>
      <c r="AH270" s="75"/>
      <c r="AI270" s="75"/>
      <c r="AJ270" s="75"/>
      <c r="AK270" s="75"/>
      <c r="AL270" s="75"/>
    </row>
    <row r="271" spans="1:42" s="77" customFormat="1" ht="15" customHeight="1" x14ac:dyDescent="0.25">
      <c r="A271" s="33"/>
      <c r="B271" s="260"/>
      <c r="C271" s="261"/>
      <c r="D271" s="261"/>
      <c r="E271" s="262"/>
      <c r="I271" s="290"/>
      <c r="J271" s="291"/>
      <c r="K271" s="291"/>
      <c r="L271" s="291"/>
      <c r="M271" s="291"/>
      <c r="N271" s="292"/>
      <c r="O271" s="104" t="s">
        <v>32</v>
      </c>
      <c r="P271" s="104"/>
      <c r="Q271" s="106"/>
      <c r="R271" s="106"/>
      <c r="S271" s="287"/>
      <c r="T271" s="288"/>
      <c r="U271" s="288"/>
      <c r="V271" s="289"/>
      <c r="W271" s="101"/>
      <c r="X271" s="102"/>
      <c r="Y271" s="102"/>
      <c r="Z271" s="102"/>
      <c r="AA271" s="102"/>
      <c r="AB271" s="102"/>
      <c r="AC271" s="102"/>
      <c r="AD271" s="102"/>
      <c r="AE271" s="102"/>
      <c r="AF271" s="300">
        <f>IF(S271=0,I271,IF(S271&lt;1920,I271*0.7,IF(S271&lt;1970,I271*0.9,I271)))</f>
        <v>0</v>
      </c>
      <c r="AG271" s="301"/>
      <c r="AH271" s="301"/>
      <c r="AI271" s="301"/>
      <c r="AJ271" s="301"/>
      <c r="AK271" s="302"/>
      <c r="AL271" s="249" t="s">
        <v>32</v>
      </c>
      <c r="AM271" s="249"/>
    </row>
    <row r="272" spans="1:42" s="75" customFormat="1" ht="2.25" customHeight="1" x14ac:dyDescent="0.25">
      <c r="A272" s="52"/>
      <c r="I272" s="104"/>
      <c r="J272" s="104"/>
      <c r="K272" s="104"/>
      <c r="L272" s="104"/>
      <c r="M272" s="104"/>
      <c r="N272" s="104"/>
      <c r="O272" s="104"/>
      <c r="P272" s="104"/>
      <c r="Q272" s="104"/>
      <c r="R272" s="104"/>
      <c r="S272" s="104"/>
      <c r="T272" s="104"/>
      <c r="U272" s="104"/>
      <c r="V272" s="104"/>
      <c r="AF272" s="104"/>
      <c r="AG272" s="104"/>
      <c r="AH272" s="104"/>
      <c r="AI272" s="104"/>
      <c r="AJ272" s="104"/>
      <c r="AK272" s="104"/>
      <c r="AL272" s="104"/>
      <c r="AM272" s="104"/>
    </row>
    <row r="273" spans="1:39" s="77" customFormat="1" ht="15" customHeight="1" x14ac:dyDescent="0.25">
      <c r="A273" s="33"/>
      <c r="B273" s="260"/>
      <c r="C273" s="261"/>
      <c r="D273" s="261"/>
      <c r="E273" s="262"/>
      <c r="I273" s="290"/>
      <c r="J273" s="291"/>
      <c r="K273" s="291"/>
      <c r="L273" s="291"/>
      <c r="M273" s="291"/>
      <c r="N273" s="292"/>
      <c r="O273" s="104" t="s">
        <v>32</v>
      </c>
      <c r="P273" s="104"/>
      <c r="Q273" s="106"/>
      <c r="R273" s="106"/>
      <c r="S273" s="287"/>
      <c r="T273" s="288"/>
      <c r="U273" s="288"/>
      <c r="V273" s="289"/>
      <c r="W273" s="103"/>
      <c r="X273" s="102"/>
      <c r="Y273" s="102"/>
      <c r="Z273" s="102"/>
      <c r="AA273" s="102"/>
      <c r="AB273" s="102"/>
      <c r="AC273" s="102"/>
      <c r="AD273" s="102"/>
      <c r="AE273" s="102"/>
      <c r="AF273" s="257">
        <f>IF(S273=0,I273,IF(S273&lt;1920,I273*0.7,IF(S273&lt;1970,I273*0.9,I273)))</f>
        <v>0</v>
      </c>
      <c r="AG273" s="258"/>
      <c r="AH273" s="258"/>
      <c r="AI273" s="258"/>
      <c r="AJ273" s="258"/>
      <c r="AK273" s="259"/>
      <c r="AL273" s="249" t="s">
        <v>32</v>
      </c>
      <c r="AM273" s="249"/>
    </row>
    <row r="274" spans="1:39" s="77" customFormat="1" ht="2.25" customHeight="1" x14ac:dyDescent="0.25">
      <c r="A274" s="33"/>
      <c r="G274" s="53"/>
      <c r="H274" s="53"/>
      <c r="I274" s="105"/>
      <c r="J274" s="105"/>
      <c r="K274" s="105"/>
      <c r="L274" s="105"/>
      <c r="M274" s="106"/>
      <c r="N274" s="106"/>
      <c r="O274" s="104"/>
      <c r="P274" s="104"/>
      <c r="Q274" s="106"/>
      <c r="R274" s="106"/>
      <c r="S274" s="106"/>
      <c r="T274" s="107"/>
      <c r="U274" s="107"/>
      <c r="V274" s="107"/>
      <c r="W274" s="54"/>
      <c r="AF274" s="105"/>
      <c r="AG274" s="105"/>
      <c r="AH274" s="105"/>
      <c r="AI274" s="105"/>
      <c r="AJ274" s="105"/>
      <c r="AK274" s="105"/>
      <c r="AL274" s="104"/>
      <c r="AM274" s="104"/>
    </row>
    <row r="275" spans="1:39" s="77" customFormat="1" ht="15" customHeight="1" x14ac:dyDescent="0.25">
      <c r="A275" s="33"/>
      <c r="B275" s="260"/>
      <c r="C275" s="261"/>
      <c r="D275" s="261"/>
      <c r="E275" s="262"/>
      <c r="I275" s="290"/>
      <c r="J275" s="291"/>
      <c r="K275" s="291"/>
      <c r="L275" s="291"/>
      <c r="M275" s="291"/>
      <c r="N275" s="292"/>
      <c r="O275" s="104" t="s">
        <v>32</v>
      </c>
      <c r="P275" s="104"/>
      <c r="Q275" s="106"/>
      <c r="R275" s="106"/>
      <c r="S275" s="287"/>
      <c r="T275" s="288"/>
      <c r="U275" s="288"/>
      <c r="V275" s="289"/>
      <c r="W275" s="47"/>
      <c r="AF275" s="257">
        <f>IF(S275=0,I275,IF(S275&lt;1920,I275*0.7,IF(S275&lt;1970,I275*0.9,I275)))</f>
        <v>0</v>
      </c>
      <c r="AG275" s="258"/>
      <c r="AH275" s="258"/>
      <c r="AI275" s="258"/>
      <c r="AJ275" s="258"/>
      <c r="AK275" s="259"/>
      <c r="AL275" s="249" t="s">
        <v>32</v>
      </c>
      <c r="AM275" s="249"/>
    </row>
    <row r="276" spans="1:39" s="77" customFormat="1" ht="2.25" customHeight="1" x14ac:dyDescent="0.25">
      <c r="A276" s="33"/>
      <c r="B276" s="75"/>
      <c r="C276" s="75"/>
      <c r="D276" s="75"/>
      <c r="E276" s="75"/>
      <c r="F276" s="75"/>
      <c r="G276" s="75"/>
      <c r="H276" s="75"/>
      <c r="I276" s="104"/>
      <c r="J276" s="104"/>
      <c r="K276" s="104"/>
      <c r="L276" s="104"/>
      <c r="M276" s="106"/>
      <c r="N276" s="106"/>
      <c r="O276" s="104"/>
      <c r="P276" s="104"/>
      <c r="Q276" s="106"/>
      <c r="R276" s="106"/>
      <c r="S276" s="106"/>
      <c r="T276" s="104"/>
      <c r="U276" s="104"/>
      <c r="V276" s="104"/>
      <c r="W276" s="75"/>
      <c r="AF276" s="104"/>
      <c r="AG276" s="104"/>
      <c r="AH276" s="104"/>
      <c r="AI276" s="104"/>
      <c r="AJ276" s="104"/>
      <c r="AK276" s="104"/>
      <c r="AL276" s="104"/>
      <c r="AM276" s="104"/>
    </row>
    <row r="277" spans="1:39" s="77" customFormat="1" ht="15" customHeight="1" x14ac:dyDescent="0.25">
      <c r="A277" s="33"/>
      <c r="B277" s="260"/>
      <c r="C277" s="261"/>
      <c r="D277" s="261"/>
      <c r="E277" s="262"/>
      <c r="I277" s="290"/>
      <c r="J277" s="291"/>
      <c r="K277" s="291"/>
      <c r="L277" s="291"/>
      <c r="M277" s="291"/>
      <c r="N277" s="292"/>
      <c r="O277" s="104" t="s">
        <v>32</v>
      </c>
      <c r="P277" s="104"/>
      <c r="Q277" s="106"/>
      <c r="R277" s="106"/>
      <c r="S277" s="287"/>
      <c r="T277" s="288"/>
      <c r="U277" s="288"/>
      <c r="V277" s="289"/>
      <c r="W277" s="47"/>
      <c r="AF277" s="257">
        <f>IF(S277=0,I277,IF(S277&lt;1920,I277*0.7,IF(S277&lt;1970,I277*0.9,I277)))</f>
        <v>0</v>
      </c>
      <c r="AG277" s="258"/>
      <c r="AH277" s="258"/>
      <c r="AI277" s="258"/>
      <c r="AJ277" s="258"/>
      <c r="AK277" s="259"/>
      <c r="AL277" s="249" t="s">
        <v>32</v>
      </c>
      <c r="AM277" s="249"/>
    </row>
    <row r="278" spans="1:39" s="77" customFormat="1" ht="2.25" customHeight="1" x14ac:dyDescent="0.25">
      <c r="A278" s="33"/>
      <c r="B278" s="75"/>
      <c r="C278" s="75"/>
      <c r="D278" s="75"/>
      <c r="E278" s="75"/>
      <c r="F278" s="75"/>
      <c r="G278" s="75"/>
      <c r="H278" s="75"/>
      <c r="I278" s="104"/>
      <c r="J278" s="104"/>
      <c r="K278" s="104"/>
      <c r="L278" s="104"/>
      <c r="M278" s="106"/>
      <c r="N278" s="106"/>
      <c r="O278" s="104"/>
      <c r="P278" s="104"/>
      <c r="Q278" s="106"/>
      <c r="R278" s="106"/>
      <c r="S278" s="106"/>
      <c r="T278" s="104"/>
      <c r="U278" s="104"/>
      <c r="V278" s="104"/>
      <c r="W278" s="75"/>
      <c r="AF278" s="104"/>
      <c r="AG278" s="104"/>
      <c r="AH278" s="104"/>
      <c r="AI278" s="104"/>
      <c r="AJ278" s="104"/>
      <c r="AK278" s="104"/>
      <c r="AL278" s="104"/>
      <c r="AM278" s="104"/>
    </row>
    <row r="279" spans="1:39" s="77" customFormat="1" ht="15" customHeight="1" x14ac:dyDescent="0.25">
      <c r="A279" s="33"/>
      <c r="B279" s="260"/>
      <c r="C279" s="261"/>
      <c r="D279" s="261"/>
      <c r="E279" s="262"/>
      <c r="I279" s="290"/>
      <c r="J279" s="291"/>
      <c r="K279" s="291"/>
      <c r="L279" s="291"/>
      <c r="M279" s="291"/>
      <c r="N279" s="292"/>
      <c r="O279" s="104" t="s">
        <v>32</v>
      </c>
      <c r="P279" s="104"/>
      <c r="Q279" s="106"/>
      <c r="R279" s="106"/>
      <c r="S279" s="287"/>
      <c r="T279" s="288"/>
      <c r="U279" s="288"/>
      <c r="V279" s="289"/>
      <c r="W279" s="47"/>
      <c r="AF279" s="257">
        <f>IF(S279=0,I279,IF(S279&lt;1920,I279*0.7,IF(S279&lt;1970,I279*0.9,I279)))</f>
        <v>0</v>
      </c>
      <c r="AG279" s="258"/>
      <c r="AH279" s="258"/>
      <c r="AI279" s="258"/>
      <c r="AJ279" s="258"/>
      <c r="AK279" s="259"/>
      <c r="AL279" s="249" t="s">
        <v>32</v>
      </c>
      <c r="AM279" s="249"/>
    </row>
    <row r="280" spans="1:39" s="77" customFormat="1" ht="2.25" customHeight="1" x14ac:dyDescent="0.25">
      <c r="A280" s="33"/>
      <c r="B280" s="75"/>
      <c r="C280" s="75"/>
      <c r="D280" s="75"/>
      <c r="E280" s="75"/>
      <c r="F280" s="75"/>
      <c r="G280" s="75"/>
      <c r="H280" s="75"/>
      <c r="I280" s="75"/>
      <c r="J280" s="75"/>
      <c r="K280" s="75"/>
      <c r="L280" s="75"/>
      <c r="O280" s="75"/>
      <c r="P280" s="75"/>
      <c r="T280" s="75"/>
      <c r="U280" s="75"/>
      <c r="V280" s="75"/>
      <c r="W280" s="75"/>
      <c r="AF280" s="104"/>
      <c r="AG280" s="104"/>
      <c r="AH280" s="104"/>
      <c r="AI280" s="104"/>
      <c r="AJ280" s="104"/>
      <c r="AK280" s="104"/>
      <c r="AL280" s="104"/>
      <c r="AM280" s="104"/>
    </row>
    <row r="281" spans="1:39" s="77" customFormat="1" ht="15" customHeight="1" x14ac:dyDescent="0.25">
      <c r="A281" s="33"/>
      <c r="B281" s="260"/>
      <c r="C281" s="261"/>
      <c r="D281" s="261"/>
      <c r="E281" s="262"/>
      <c r="I281" s="251"/>
      <c r="J281" s="252"/>
      <c r="K281" s="252"/>
      <c r="L281" s="252"/>
      <c r="M281" s="252"/>
      <c r="N281" s="253"/>
      <c r="O281" s="75" t="s">
        <v>32</v>
      </c>
      <c r="P281" s="75"/>
      <c r="S281" s="254"/>
      <c r="T281" s="255"/>
      <c r="U281" s="255"/>
      <c r="V281" s="256"/>
      <c r="W281" s="47"/>
      <c r="AF281" s="257">
        <f>IF(S281=0,I281,IF(S281&lt;1920,I281*0.7,IF(S281&lt;1970,I281*0.9,I281)))</f>
        <v>0</v>
      </c>
      <c r="AG281" s="258"/>
      <c r="AH281" s="258"/>
      <c r="AI281" s="258"/>
      <c r="AJ281" s="258"/>
      <c r="AK281" s="259"/>
      <c r="AL281" s="249" t="s">
        <v>32</v>
      </c>
      <c r="AM281" s="249"/>
    </row>
    <row r="282" spans="1:39" s="77" customFormat="1" ht="2.25" customHeight="1" x14ac:dyDescent="0.25">
      <c r="A282" s="33"/>
      <c r="B282" s="75"/>
      <c r="C282" s="75"/>
      <c r="D282" s="75"/>
      <c r="E282" s="75"/>
      <c r="F282" s="75"/>
      <c r="G282" s="75"/>
      <c r="H282" s="75"/>
      <c r="I282" s="75"/>
      <c r="J282" s="75"/>
      <c r="K282" s="75"/>
      <c r="L282" s="75"/>
      <c r="O282" s="75"/>
      <c r="P282" s="75"/>
      <c r="T282" s="75"/>
      <c r="U282" s="75"/>
      <c r="V282" s="75"/>
      <c r="W282" s="75"/>
      <c r="AF282" s="104"/>
      <c r="AG282" s="104"/>
      <c r="AH282" s="104"/>
      <c r="AI282" s="104"/>
      <c r="AJ282" s="104"/>
      <c r="AK282" s="104"/>
      <c r="AL282" s="104"/>
      <c r="AM282" s="104"/>
    </row>
    <row r="283" spans="1:39" s="77" customFormat="1" ht="15" customHeight="1" x14ac:dyDescent="0.25">
      <c r="A283" s="33"/>
      <c r="B283" s="260"/>
      <c r="C283" s="261"/>
      <c r="D283" s="261"/>
      <c r="E283" s="262"/>
      <c r="I283" s="251"/>
      <c r="J283" s="252"/>
      <c r="K283" s="252"/>
      <c r="L283" s="252"/>
      <c r="M283" s="252"/>
      <c r="N283" s="253"/>
      <c r="O283" s="75" t="s">
        <v>32</v>
      </c>
      <c r="P283" s="75"/>
      <c r="S283" s="254"/>
      <c r="T283" s="255"/>
      <c r="U283" s="255"/>
      <c r="V283" s="256"/>
      <c r="W283" s="47"/>
      <c r="AF283" s="257">
        <f>IF(S283=0,I283,IF(S283&lt;1920,I283*0.7,IF(S283&lt;1970,I283*0.9,I283)))</f>
        <v>0</v>
      </c>
      <c r="AG283" s="258"/>
      <c r="AH283" s="258"/>
      <c r="AI283" s="258"/>
      <c r="AJ283" s="258"/>
      <c r="AK283" s="259"/>
      <c r="AL283" s="249" t="s">
        <v>32</v>
      </c>
      <c r="AM283" s="249"/>
    </row>
    <row r="284" spans="1:39" s="77" customFormat="1" ht="2.25" customHeight="1" x14ac:dyDescent="0.25">
      <c r="A284" s="33"/>
      <c r="B284" s="75"/>
      <c r="C284" s="75"/>
      <c r="D284" s="75"/>
      <c r="E284" s="75"/>
      <c r="F284" s="75"/>
      <c r="G284" s="75"/>
      <c r="H284" s="75"/>
      <c r="I284" s="75"/>
      <c r="J284" s="75"/>
      <c r="K284" s="75"/>
      <c r="L284" s="75"/>
      <c r="O284" s="75"/>
      <c r="P284" s="75"/>
      <c r="T284" s="75"/>
      <c r="U284" s="75"/>
      <c r="V284" s="75"/>
      <c r="W284" s="75"/>
      <c r="AF284" s="104"/>
      <c r="AG284" s="104"/>
      <c r="AH284" s="104"/>
      <c r="AI284" s="104"/>
      <c r="AJ284" s="104"/>
      <c r="AK284" s="104"/>
      <c r="AL284" s="104"/>
      <c r="AM284" s="104"/>
    </row>
    <row r="285" spans="1:39" s="77" customFormat="1" ht="15" customHeight="1" x14ac:dyDescent="0.25">
      <c r="A285" s="33"/>
      <c r="B285" s="260"/>
      <c r="C285" s="261"/>
      <c r="D285" s="261"/>
      <c r="E285" s="262"/>
      <c r="I285" s="251"/>
      <c r="J285" s="252"/>
      <c r="K285" s="252"/>
      <c r="L285" s="252"/>
      <c r="M285" s="252"/>
      <c r="N285" s="253"/>
      <c r="O285" s="75" t="s">
        <v>32</v>
      </c>
      <c r="P285" s="75"/>
      <c r="S285" s="254"/>
      <c r="T285" s="255"/>
      <c r="U285" s="255"/>
      <c r="V285" s="256"/>
      <c r="W285" s="47"/>
      <c r="AF285" s="257">
        <f>IF(S285=0,I285,IF(S285&lt;1920,I285*0.7,IF(S285&lt;1970,I285*0.9,I285)))</f>
        <v>0</v>
      </c>
      <c r="AG285" s="258"/>
      <c r="AH285" s="258"/>
      <c r="AI285" s="258"/>
      <c r="AJ285" s="258"/>
      <c r="AK285" s="259"/>
      <c r="AL285" s="249" t="s">
        <v>32</v>
      </c>
      <c r="AM285" s="249"/>
    </row>
    <row r="286" spans="1:39" s="77" customFormat="1" ht="2.25" customHeight="1" x14ac:dyDescent="0.25">
      <c r="A286" s="33"/>
      <c r="B286" s="75"/>
      <c r="C286" s="75"/>
      <c r="D286" s="75"/>
      <c r="E286" s="75"/>
      <c r="F286" s="75"/>
      <c r="G286" s="75"/>
      <c r="H286" s="75"/>
      <c r="I286" s="75"/>
      <c r="J286" s="75"/>
      <c r="K286" s="75"/>
      <c r="L286" s="75"/>
      <c r="O286" s="75"/>
      <c r="P286" s="75"/>
      <c r="T286" s="75"/>
      <c r="U286" s="75"/>
      <c r="V286" s="75"/>
      <c r="W286" s="75"/>
      <c r="AF286" s="104"/>
      <c r="AG286" s="104"/>
      <c r="AH286" s="104"/>
      <c r="AI286" s="104"/>
      <c r="AJ286" s="104"/>
      <c r="AK286" s="104"/>
      <c r="AL286" s="104"/>
      <c r="AM286" s="104"/>
    </row>
    <row r="287" spans="1:39" s="77" customFormat="1" ht="15" customHeight="1" x14ac:dyDescent="0.25">
      <c r="A287" s="33"/>
      <c r="B287" s="260"/>
      <c r="C287" s="261"/>
      <c r="D287" s="261"/>
      <c r="E287" s="262"/>
      <c r="I287" s="251"/>
      <c r="J287" s="252"/>
      <c r="K287" s="252"/>
      <c r="L287" s="252"/>
      <c r="M287" s="252"/>
      <c r="N287" s="253"/>
      <c r="O287" s="75" t="s">
        <v>32</v>
      </c>
      <c r="P287" s="75"/>
      <c r="S287" s="254"/>
      <c r="T287" s="255"/>
      <c r="U287" s="255"/>
      <c r="V287" s="256"/>
      <c r="W287" s="47"/>
      <c r="AF287" s="257">
        <f>IF(S287=0,I287,IF(S287&lt;1920,I287*0.7,IF(S287&lt;1970,I287*0.9,I287)))</f>
        <v>0</v>
      </c>
      <c r="AG287" s="258"/>
      <c r="AH287" s="258"/>
      <c r="AI287" s="258"/>
      <c r="AJ287" s="258"/>
      <c r="AK287" s="259"/>
      <c r="AL287" s="249" t="s">
        <v>32</v>
      </c>
      <c r="AM287" s="249"/>
    </row>
    <row r="288" spans="1:39" s="77" customFormat="1" ht="2.25" customHeight="1" x14ac:dyDescent="0.25">
      <c r="A288" s="33"/>
      <c r="B288" s="75"/>
      <c r="C288" s="75"/>
      <c r="D288" s="75"/>
      <c r="E288" s="75"/>
      <c r="F288" s="75"/>
      <c r="G288" s="75"/>
      <c r="H288" s="75"/>
      <c r="I288" s="75"/>
      <c r="J288" s="75"/>
      <c r="K288" s="75"/>
      <c r="L288" s="75"/>
      <c r="O288" s="75"/>
      <c r="P288" s="75"/>
      <c r="T288" s="75"/>
      <c r="U288" s="48"/>
      <c r="V288" s="75"/>
      <c r="W288" s="75"/>
      <c r="AF288" s="104"/>
      <c r="AG288" s="104"/>
      <c r="AH288" s="104"/>
      <c r="AI288" s="104"/>
      <c r="AJ288" s="104"/>
      <c r="AK288" s="104"/>
      <c r="AL288" s="104"/>
      <c r="AM288" s="104"/>
    </row>
    <row r="289" spans="1:42" s="77" customFormat="1" ht="15" customHeight="1" x14ac:dyDescent="0.25">
      <c r="A289" s="33"/>
      <c r="B289" s="306"/>
      <c r="C289" s="307"/>
      <c r="D289" s="307"/>
      <c r="E289" s="308"/>
      <c r="F289" s="75"/>
      <c r="I289" s="251"/>
      <c r="J289" s="252"/>
      <c r="K289" s="252"/>
      <c r="L289" s="252"/>
      <c r="M289" s="252"/>
      <c r="N289" s="253"/>
      <c r="O289" s="75" t="s">
        <v>32</v>
      </c>
      <c r="P289" s="75"/>
      <c r="S289" s="254"/>
      <c r="T289" s="255"/>
      <c r="U289" s="255"/>
      <c r="V289" s="256"/>
      <c r="W289" s="47"/>
      <c r="AF289" s="257">
        <f>IF(S289=0,I289,IF(S289&lt;1920,I289*0.7,IF(S289&lt;1970,I289*0.9,I289)))</f>
        <v>0</v>
      </c>
      <c r="AG289" s="258"/>
      <c r="AH289" s="258"/>
      <c r="AI289" s="258"/>
      <c r="AJ289" s="258"/>
      <c r="AK289" s="259"/>
      <c r="AL289" s="249" t="s">
        <v>32</v>
      </c>
      <c r="AM289" s="249"/>
    </row>
    <row r="290" spans="1:42" s="77" customFormat="1" ht="2.25" customHeight="1" x14ac:dyDescent="0.25">
      <c r="A290" s="33"/>
      <c r="B290" s="75"/>
      <c r="C290" s="75"/>
      <c r="D290" s="75"/>
      <c r="E290" s="75"/>
      <c r="F290" s="75"/>
      <c r="G290" s="75"/>
      <c r="H290" s="75"/>
      <c r="I290" s="75"/>
      <c r="J290" s="75"/>
      <c r="K290" s="75"/>
      <c r="L290" s="75"/>
      <c r="O290" s="75"/>
      <c r="P290" s="75"/>
      <c r="T290" s="75"/>
      <c r="U290" s="75"/>
      <c r="V290" s="75"/>
      <c r="W290" s="75"/>
      <c r="AF290" s="257"/>
      <c r="AG290" s="258"/>
      <c r="AH290" s="258"/>
      <c r="AI290" s="258"/>
      <c r="AJ290" s="258"/>
      <c r="AK290" s="259"/>
      <c r="AL290" s="104"/>
      <c r="AM290" s="104"/>
    </row>
    <row r="291" spans="1:42" s="77" customFormat="1" ht="15" customHeight="1" x14ac:dyDescent="0.25">
      <c r="A291" s="33"/>
      <c r="B291" s="306"/>
      <c r="C291" s="307"/>
      <c r="D291" s="307"/>
      <c r="E291" s="308"/>
      <c r="F291" s="75"/>
      <c r="I291" s="251"/>
      <c r="J291" s="252"/>
      <c r="K291" s="252"/>
      <c r="L291" s="252"/>
      <c r="M291" s="252"/>
      <c r="N291" s="253"/>
      <c r="O291" s="75" t="s">
        <v>32</v>
      </c>
      <c r="P291" s="75"/>
      <c r="S291" s="254"/>
      <c r="T291" s="255"/>
      <c r="U291" s="255"/>
      <c r="V291" s="256"/>
      <c r="W291" s="47"/>
      <c r="AF291" s="257">
        <f>IF(S291=0,I291,IF(S291&lt;1920,I291*0.7,IF(S291&lt;1970,I291*0.9,I291)))</f>
        <v>0</v>
      </c>
      <c r="AG291" s="258"/>
      <c r="AH291" s="258"/>
      <c r="AI291" s="258"/>
      <c r="AJ291" s="258"/>
      <c r="AK291" s="259"/>
      <c r="AL291" s="249" t="s">
        <v>32</v>
      </c>
      <c r="AM291" s="249"/>
    </row>
    <row r="292" spans="1:42" s="77" customFormat="1" ht="2.25" customHeight="1" x14ac:dyDescent="0.25">
      <c r="A292" s="33"/>
      <c r="B292" s="75"/>
      <c r="C292" s="75"/>
      <c r="D292" s="75"/>
      <c r="E292" s="75"/>
      <c r="F292" s="75"/>
      <c r="G292" s="75"/>
      <c r="H292" s="75"/>
      <c r="I292" s="75"/>
      <c r="J292" s="75"/>
      <c r="K292" s="75"/>
      <c r="L292" s="75"/>
      <c r="O292" s="75"/>
      <c r="P292" s="75"/>
      <c r="T292" s="75"/>
      <c r="U292" s="75"/>
      <c r="V292" s="75"/>
      <c r="W292" s="75"/>
      <c r="AF292" s="104"/>
      <c r="AG292" s="104"/>
      <c r="AH292" s="104"/>
      <c r="AI292" s="104"/>
      <c r="AJ292" s="104"/>
      <c r="AK292" s="104"/>
      <c r="AL292" s="104"/>
      <c r="AM292" s="104"/>
    </row>
    <row r="293" spans="1:42" s="77" customFormat="1" ht="15" customHeight="1" x14ac:dyDescent="0.25">
      <c r="A293" s="33"/>
      <c r="B293" s="306"/>
      <c r="C293" s="307"/>
      <c r="D293" s="307"/>
      <c r="E293" s="308"/>
      <c r="F293" s="75"/>
      <c r="I293" s="251"/>
      <c r="J293" s="252"/>
      <c r="K293" s="252"/>
      <c r="L293" s="252"/>
      <c r="M293" s="252"/>
      <c r="N293" s="253"/>
      <c r="O293" s="75" t="s">
        <v>32</v>
      </c>
      <c r="P293" s="75"/>
      <c r="S293" s="254"/>
      <c r="T293" s="255"/>
      <c r="U293" s="255"/>
      <c r="V293" s="256"/>
      <c r="W293" s="47"/>
      <c r="X293" s="75"/>
      <c r="AF293" s="257">
        <f>IF(S293=0,I293,IF(S293&lt;1920,I293*0.7,IF(S293&lt;1970,I293*0.9,I293)))</f>
        <v>0</v>
      </c>
      <c r="AG293" s="258"/>
      <c r="AH293" s="258"/>
      <c r="AI293" s="258"/>
      <c r="AJ293" s="258"/>
      <c r="AK293" s="259"/>
      <c r="AL293" s="249" t="s">
        <v>32</v>
      </c>
      <c r="AM293" s="249"/>
    </row>
    <row r="294" spans="1:42" s="25" customFormat="1" ht="4.5" customHeight="1" x14ac:dyDescent="0.25">
      <c r="A294" s="33"/>
      <c r="G294" s="55"/>
      <c r="H294" s="55"/>
      <c r="I294" s="55"/>
      <c r="J294" s="55"/>
      <c r="K294" s="55"/>
      <c r="L294" s="55"/>
      <c r="M294" s="10"/>
      <c r="N294" s="10"/>
      <c r="O294" s="10"/>
      <c r="P294" s="56"/>
      <c r="Q294" s="56"/>
      <c r="R294" s="56"/>
      <c r="S294" s="56"/>
      <c r="U294" s="10"/>
      <c r="V294" s="10"/>
      <c r="X294" s="57"/>
      <c r="Y294" s="57"/>
      <c r="Z294" s="57"/>
      <c r="AA294" s="57"/>
      <c r="AB294" s="57"/>
      <c r="AC294" s="57"/>
      <c r="AD294" s="10"/>
      <c r="AE294" s="10"/>
      <c r="AF294" s="10"/>
      <c r="AG294" s="10"/>
      <c r="AH294" s="10"/>
      <c r="AI294" s="10"/>
      <c r="AJ294" s="10"/>
      <c r="AK294" s="10"/>
      <c r="AL294" s="10"/>
    </row>
    <row r="295" spans="1:42" s="22" customFormat="1" ht="12.75" customHeight="1" x14ac:dyDescent="0.25">
      <c r="A295" s="134"/>
      <c r="B295" s="134"/>
      <c r="C295" s="134"/>
      <c r="D295" s="134"/>
      <c r="E295" s="134"/>
      <c r="F295" s="134"/>
      <c r="G295" s="134"/>
      <c r="H295" s="134"/>
      <c r="I295" s="134"/>
      <c r="J295" s="134"/>
      <c r="K295" s="134"/>
      <c r="L295" s="134"/>
      <c r="M295" s="134"/>
      <c r="N295" s="134"/>
      <c r="O295" s="134"/>
      <c r="P295" s="134"/>
      <c r="Q295" s="134"/>
      <c r="R295" s="134"/>
      <c r="S295" s="134"/>
      <c r="T295" s="134"/>
      <c r="U295" s="134"/>
      <c r="V295" s="134"/>
      <c r="W295" s="134"/>
      <c r="X295" s="134"/>
      <c r="Y295" s="134"/>
      <c r="Z295" s="134"/>
      <c r="AA295" s="134"/>
      <c r="AB295" s="134"/>
      <c r="AC295" s="134"/>
      <c r="AD295" s="134"/>
      <c r="AE295" s="134"/>
      <c r="AF295" s="134"/>
      <c r="AG295" s="134"/>
      <c r="AH295" s="134"/>
      <c r="AI295" s="134"/>
      <c r="AJ295" s="134"/>
      <c r="AK295" s="134"/>
      <c r="AL295" s="134"/>
      <c r="AM295" s="134"/>
      <c r="AN295" s="134"/>
      <c r="AO295" s="134"/>
      <c r="AP295" s="134"/>
    </row>
    <row r="296" spans="1:42" s="22" customFormat="1" ht="15" customHeight="1" x14ac:dyDescent="0.25">
      <c r="A296" s="30">
        <v>30</v>
      </c>
      <c r="B296" s="184" t="s">
        <v>205</v>
      </c>
      <c r="C296" s="184"/>
      <c r="D296" s="184"/>
      <c r="E296" s="184"/>
      <c r="F296" s="184"/>
      <c r="G296" s="184"/>
      <c r="H296" s="184"/>
      <c r="I296" s="184"/>
      <c r="J296" s="184"/>
      <c r="K296" s="184"/>
      <c r="L296" s="184"/>
      <c r="M296" s="184"/>
      <c r="N296" s="184"/>
      <c r="O296" s="184"/>
      <c r="P296" s="184"/>
      <c r="Q296" s="184"/>
      <c r="R296" s="184"/>
      <c r="S296" s="184"/>
      <c r="T296" s="184"/>
      <c r="U296" s="184"/>
      <c r="V296" s="184"/>
      <c r="W296" s="184"/>
      <c r="X296" s="184"/>
      <c r="Y296" s="184"/>
      <c r="Z296" s="184"/>
      <c r="AA296" s="184"/>
      <c r="AB296" s="184"/>
      <c r="AC296" s="184"/>
      <c r="AD296" s="184"/>
      <c r="AE296" s="184"/>
      <c r="AF296" s="184"/>
      <c r="AG296" s="184"/>
      <c r="AH296" s="184"/>
      <c r="AI296" s="184"/>
      <c r="AJ296" s="184"/>
      <c r="AK296" s="184"/>
      <c r="AL296" s="184"/>
      <c r="AM296" s="184"/>
      <c r="AN296" s="184"/>
      <c r="AO296" s="184"/>
      <c r="AP296" s="184"/>
    </row>
    <row r="297" spans="1:42" s="22" customFormat="1" ht="44.4" customHeight="1" x14ac:dyDescent="0.25">
      <c r="A297" s="30"/>
      <c r="B297" s="184"/>
      <c r="C297" s="184"/>
      <c r="D297" s="184"/>
      <c r="E297" s="184"/>
      <c r="F297" s="184"/>
      <c r="G297" s="184"/>
      <c r="H297" s="184"/>
      <c r="I297" s="184"/>
      <c r="J297" s="184"/>
      <c r="K297" s="184"/>
      <c r="L297" s="184"/>
      <c r="M297" s="184"/>
      <c r="N297" s="184"/>
      <c r="O297" s="184"/>
      <c r="P297" s="184"/>
      <c r="Q297" s="184"/>
      <c r="R297" s="184"/>
      <c r="S297" s="184"/>
      <c r="T297" s="184"/>
      <c r="U297" s="184"/>
      <c r="V297" s="184"/>
      <c r="W297" s="184"/>
      <c r="X297" s="184"/>
      <c r="Y297" s="184"/>
      <c r="Z297" s="184"/>
      <c r="AA297" s="184"/>
      <c r="AB297" s="184"/>
      <c r="AC297" s="184"/>
      <c r="AD297" s="184"/>
      <c r="AE297" s="184"/>
      <c r="AF297" s="184"/>
      <c r="AG297" s="184"/>
      <c r="AH297" s="184"/>
      <c r="AI297" s="184"/>
      <c r="AJ297" s="184"/>
      <c r="AK297" s="184"/>
      <c r="AL297" s="184"/>
      <c r="AM297" s="184"/>
      <c r="AN297" s="184"/>
      <c r="AO297" s="184"/>
      <c r="AP297" s="184"/>
    </row>
    <row r="298" spans="1:42" s="77" customFormat="1" ht="30.75" customHeight="1" x14ac:dyDescent="0.25">
      <c r="A298" s="33"/>
      <c r="B298" s="309" t="s">
        <v>204</v>
      </c>
      <c r="C298" s="309"/>
      <c r="D298" s="309"/>
      <c r="E298" s="309"/>
      <c r="F298" s="309"/>
      <c r="G298" s="309"/>
      <c r="H298" s="309"/>
      <c r="I298" s="309"/>
      <c r="J298" s="309"/>
      <c r="K298" s="309"/>
      <c r="L298" s="309"/>
      <c r="M298" s="309"/>
      <c r="N298" s="309"/>
      <c r="O298" s="309"/>
      <c r="P298" s="309"/>
      <c r="Q298" s="309"/>
      <c r="R298" s="309"/>
      <c r="S298" s="309"/>
      <c r="T298" s="309"/>
      <c r="U298" s="309"/>
      <c r="V298" s="309"/>
      <c r="W298" s="309"/>
      <c r="X298" s="309"/>
      <c r="Y298" s="309"/>
      <c r="Z298" s="309"/>
      <c r="AA298" s="309"/>
      <c r="AB298" s="309"/>
      <c r="AC298" s="309"/>
      <c r="AD298" s="309"/>
      <c r="AE298" s="309"/>
      <c r="AF298" s="309"/>
      <c r="AG298" s="309"/>
      <c r="AH298" s="309"/>
      <c r="AI298" s="309"/>
      <c r="AJ298" s="309"/>
      <c r="AK298" s="309"/>
      <c r="AL298" s="309"/>
      <c r="AM298" s="309"/>
      <c r="AN298" s="309"/>
      <c r="AO298" s="309"/>
      <c r="AP298" s="309"/>
    </row>
    <row r="299" spans="1:42" s="77" customFormat="1" ht="2.1" customHeight="1" x14ac:dyDescent="0.25">
      <c r="A299" s="33"/>
    </row>
    <row r="300" spans="1:42" s="77" customFormat="1" ht="15" customHeight="1" x14ac:dyDescent="0.25">
      <c r="A300" s="33"/>
      <c r="B300" s="293" t="s">
        <v>179</v>
      </c>
      <c r="C300" s="293"/>
      <c r="D300" s="293"/>
      <c r="E300" s="293"/>
      <c r="G300" s="299" t="s">
        <v>24</v>
      </c>
      <c r="H300" s="310"/>
      <c r="I300" s="310"/>
      <c r="J300" s="310"/>
      <c r="K300" s="310"/>
      <c r="L300" s="310"/>
      <c r="M300" s="310"/>
      <c r="N300" s="310"/>
      <c r="O300" s="75"/>
      <c r="P300" s="298" t="s">
        <v>25</v>
      </c>
      <c r="Q300" s="310"/>
      <c r="R300" s="310"/>
      <c r="S300" s="310"/>
      <c r="T300" s="61"/>
      <c r="U300" s="299" t="s">
        <v>26</v>
      </c>
      <c r="V300" s="311"/>
      <c r="W300" s="311"/>
      <c r="X300" s="311"/>
      <c r="Y300" s="311"/>
      <c r="Z300" s="311"/>
      <c r="AA300" s="311"/>
      <c r="AB300" s="311"/>
      <c r="AC300" s="311"/>
      <c r="AD300" s="310"/>
      <c r="AE300" s="310"/>
      <c r="AG300" s="299" t="s">
        <v>180</v>
      </c>
      <c r="AH300" s="312"/>
      <c r="AI300" s="312"/>
      <c r="AJ300" s="312"/>
      <c r="AK300" s="312"/>
      <c r="AL300" s="312"/>
      <c r="AM300" s="312"/>
      <c r="AN300" s="312"/>
      <c r="AO300" s="312"/>
    </row>
    <row r="301" spans="1:42" s="77" customFormat="1" ht="15" customHeight="1" x14ac:dyDescent="0.25">
      <c r="A301" s="33"/>
      <c r="B301" s="293"/>
      <c r="C301" s="293"/>
      <c r="D301" s="293"/>
      <c r="E301" s="293"/>
      <c r="G301" s="310"/>
      <c r="H301" s="310"/>
      <c r="I301" s="310"/>
      <c r="J301" s="310"/>
      <c r="K301" s="310"/>
      <c r="L301" s="310"/>
      <c r="M301" s="310"/>
      <c r="N301" s="310"/>
      <c r="O301" s="75"/>
      <c r="P301" s="310"/>
      <c r="Q301" s="310"/>
      <c r="R301" s="310"/>
      <c r="S301" s="310"/>
      <c r="T301" s="61"/>
      <c r="U301" s="311"/>
      <c r="V301" s="311"/>
      <c r="W301" s="311"/>
      <c r="X301" s="311"/>
      <c r="Y301" s="311"/>
      <c r="Z301" s="311"/>
      <c r="AA301" s="311"/>
      <c r="AB301" s="311"/>
      <c r="AC301" s="311"/>
      <c r="AD301" s="310"/>
      <c r="AE301" s="310"/>
      <c r="AG301" s="312"/>
      <c r="AH301" s="312"/>
      <c r="AI301" s="312"/>
      <c r="AJ301" s="312"/>
      <c r="AK301" s="312"/>
      <c r="AL301" s="312"/>
      <c r="AM301" s="312"/>
      <c r="AN301" s="312"/>
      <c r="AO301" s="312"/>
    </row>
    <row r="302" spans="1:42" s="77" customFormat="1" ht="2.25" customHeight="1" x14ac:dyDescent="0.25">
      <c r="A302" s="33"/>
      <c r="I302" s="75"/>
      <c r="J302" s="75"/>
      <c r="K302" s="75"/>
      <c r="L302" s="75"/>
      <c r="M302" s="75"/>
      <c r="N302" s="75"/>
      <c r="O302" s="75"/>
      <c r="P302" s="75"/>
      <c r="Q302" s="75"/>
      <c r="R302" s="75"/>
      <c r="S302" s="75"/>
      <c r="T302" s="75"/>
      <c r="U302" s="75"/>
      <c r="V302" s="75"/>
      <c r="W302" s="75"/>
      <c r="X302" s="75"/>
      <c r="Y302" s="75"/>
      <c r="Z302" s="75"/>
      <c r="AA302" s="75"/>
      <c r="AB302" s="75"/>
      <c r="AC302" s="75"/>
      <c r="AD302" s="75"/>
      <c r="AE302" s="75"/>
      <c r="AG302" s="75"/>
      <c r="AH302" s="75"/>
      <c r="AI302" s="75"/>
      <c r="AJ302" s="75"/>
      <c r="AK302" s="75"/>
      <c r="AL302" s="75"/>
      <c r="AM302" s="75"/>
      <c r="AN302" s="75"/>
      <c r="AO302" s="75"/>
    </row>
    <row r="303" spans="1:42" s="77" customFormat="1" ht="15" customHeight="1" x14ac:dyDescent="0.25">
      <c r="A303" s="33"/>
      <c r="B303" s="263"/>
      <c r="C303" s="264"/>
      <c r="D303" s="264"/>
      <c r="E303" s="265"/>
      <c r="G303" s="240"/>
      <c r="H303" s="241"/>
      <c r="I303" s="241"/>
      <c r="J303" s="241"/>
      <c r="K303" s="241"/>
      <c r="L303" s="242"/>
      <c r="M303" s="115" t="s">
        <v>32</v>
      </c>
      <c r="N303" s="115"/>
      <c r="O303" s="75"/>
      <c r="P303" s="243"/>
      <c r="Q303" s="244"/>
      <c r="R303" s="244"/>
      <c r="S303" s="245"/>
      <c r="U303" s="75"/>
      <c r="V303" s="75"/>
      <c r="W303" s="75"/>
      <c r="X303" s="246">
        <f>IF(P303=0,G303,IF(P303&lt;1920,G303*0.7,IF(P303&lt;1970,G303*0.9,G303)))</f>
        <v>0</v>
      </c>
      <c r="Y303" s="247"/>
      <c r="Z303" s="247"/>
      <c r="AA303" s="247"/>
      <c r="AB303" s="247"/>
      <c r="AC303" s="248"/>
      <c r="AD303" s="115" t="s">
        <v>32</v>
      </c>
      <c r="AE303" s="115"/>
      <c r="AG303" s="313"/>
      <c r="AH303" s="313"/>
      <c r="AI303" s="313"/>
      <c r="AJ303" s="313"/>
      <c r="AK303" s="75"/>
      <c r="AL303" s="75"/>
      <c r="AM303" s="75"/>
      <c r="AN303" s="75"/>
      <c r="AO303" s="75"/>
    </row>
    <row r="304" spans="1:42" s="77" customFormat="1" ht="2.25" customHeight="1" x14ac:dyDescent="0.25">
      <c r="A304" s="33"/>
      <c r="I304" s="75"/>
      <c r="J304" s="75"/>
      <c r="K304" s="75"/>
      <c r="L304" s="75"/>
      <c r="M304" s="75"/>
      <c r="N304" s="75"/>
      <c r="O304" s="75"/>
      <c r="P304" s="75"/>
      <c r="Q304" s="75"/>
      <c r="R304" s="75"/>
      <c r="S304" s="75"/>
      <c r="T304" s="75"/>
      <c r="U304" s="75"/>
      <c r="V304" s="75"/>
      <c r="AC304" s="75"/>
      <c r="AD304" s="75"/>
      <c r="AE304" s="75"/>
      <c r="AG304" s="75"/>
      <c r="AH304" s="75"/>
      <c r="AI304" s="75"/>
      <c r="AJ304" s="75"/>
      <c r="AK304" s="75"/>
      <c r="AL304" s="75"/>
      <c r="AM304" s="75"/>
      <c r="AN304" s="75"/>
      <c r="AO304" s="75"/>
    </row>
    <row r="305" spans="1:42" s="77" customFormat="1" ht="15" customHeight="1" x14ac:dyDescent="0.25">
      <c r="A305" s="33"/>
      <c r="B305" s="263"/>
      <c r="C305" s="264"/>
      <c r="D305" s="264"/>
      <c r="E305" s="265"/>
      <c r="G305" s="240"/>
      <c r="H305" s="241"/>
      <c r="I305" s="241"/>
      <c r="J305" s="241"/>
      <c r="K305" s="241"/>
      <c r="L305" s="242"/>
      <c r="M305" s="115" t="s">
        <v>32</v>
      </c>
      <c r="N305" s="115"/>
      <c r="O305" s="75"/>
      <c r="P305" s="243"/>
      <c r="Q305" s="244"/>
      <c r="R305" s="244"/>
      <c r="S305" s="245"/>
      <c r="U305" s="75"/>
      <c r="V305" s="75"/>
      <c r="X305" s="246">
        <f>IF(P305=0,G305,IF(P305&lt;1920,G305*0.7,IF(P305&lt;1970,G305*0.9,G305)))</f>
        <v>0</v>
      </c>
      <c r="Y305" s="247"/>
      <c r="Z305" s="247"/>
      <c r="AA305" s="247"/>
      <c r="AB305" s="247"/>
      <c r="AC305" s="248"/>
      <c r="AD305" s="115" t="s">
        <v>32</v>
      </c>
      <c r="AE305" s="115"/>
      <c r="AG305" s="313"/>
      <c r="AH305" s="313"/>
      <c r="AI305" s="313"/>
      <c r="AJ305" s="313"/>
      <c r="AK305" s="75"/>
      <c r="AL305" s="75"/>
      <c r="AM305" s="75"/>
      <c r="AN305" s="75"/>
      <c r="AO305" s="75"/>
    </row>
    <row r="306" spans="1:42" s="22" customFormat="1" ht="2.25" customHeight="1" x14ac:dyDescent="0.25">
      <c r="A306" s="30"/>
      <c r="I306" s="5"/>
      <c r="J306" s="5"/>
      <c r="K306" s="5"/>
      <c r="L306" s="5"/>
      <c r="M306" s="10"/>
      <c r="N306" s="10"/>
      <c r="O306" s="5"/>
      <c r="P306" s="5"/>
      <c r="Q306" s="5"/>
      <c r="R306" s="5"/>
      <c r="S306" s="5"/>
      <c r="T306" s="5"/>
      <c r="U306" s="5"/>
      <c r="V306" s="5"/>
      <c r="X306" s="25"/>
      <c r="Y306" s="25"/>
      <c r="Z306" s="25"/>
      <c r="AA306" s="25"/>
      <c r="AB306" s="25"/>
      <c r="AC306" s="10"/>
      <c r="AD306" s="5"/>
      <c r="AE306" s="5"/>
    </row>
    <row r="307" spans="1:42" s="22" customFormat="1" ht="2.25" customHeight="1" x14ac:dyDescent="0.25">
      <c r="A307" s="30"/>
    </row>
    <row r="308" spans="1:42" s="22" customFormat="1" ht="15" customHeight="1" x14ac:dyDescent="0.25">
      <c r="A308" s="30">
        <v>31</v>
      </c>
      <c r="B308" s="250" t="s">
        <v>64</v>
      </c>
      <c r="C308" s="250"/>
      <c r="D308" s="250"/>
      <c r="E308" s="250"/>
      <c r="F308" s="250"/>
      <c r="G308" s="250"/>
      <c r="H308" s="250"/>
      <c r="I308" s="250"/>
      <c r="J308" s="250"/>
      <c r="K308" s="250"/>
      <c r="L308" s="250"/>
      <c r="M308" s="250"/>
      <c r="N308" s="250"/>
      <c r="O308" s="250"/>
      <c r="P308" s="250"/>
      <c r="Q308" s="250"/>
      <c r="R308" s="250"/>
      <c r="S308" s="250"/>
      <c r="T308" s="250"/>
      <c r="U308" s="250"/>
      <c r="V308" s="250"/>
      <c r="W308" s="250"/>
      <c r="X308" s="250"/>
      <c r="Y308" s="250"/>
      <c r="Z308" s="250"/>
      <c r="AA308" s="250"/>
      <c r="AB308" s="250"/>
      <c r="AC308" s="250"/>
      <c r="AD308" s="250"/>
      <c r="AE308" s="250"/>
      <c r="AF308" s="250"/>
      <c r="AG308" s="250"/>
      <c r="AH308" s="250"/>
      <c r="AI308" s="250"/>
      <c r="AJ308" s="250"/>
      <c r="AK308" s="274">
        <f>IF((SUM(AF271,AF273,AF275,AF277,AF279,AF281,AF283,AF285,AF287,AF289,AF291,AF293)-SUM(X305,X303))&gt;0,(SUM(AF271,AF273,AF275,AF277,AF279,AF281,AF283,AF285,AF287,AF289,AF291,AF293)-SUM(X305,X303)),IF((SUM(AF271,AF273,AF275,AF277,AF279,AF281,AF283,AF285,AF287,AF289,AF291,AF293)-SUM(X305,X303))&lt;0,"?",0))</f>
        <v>0</v>
      </c>
      <c r="AL308" s="275"/>
      <c r="AM308" s="275"/>
      <c r="AN308" s="276"/>
      <c r="AO308" s="249" t="s">
        <v>32</v>
      </c>
      <c r="AP308" s="249"/>
    </row>
    <row r="309" spans="1:42" s="22" customFormat="1" ht="4.5" customHeight="1" x14ac:dyDescent="0.25">
      <c r="A309" s="194"/>
      <c r="B309" s="119"/>
      <c r="C309" s="119"/>
      <c r="D309" s="119"/>
      <c r="E309" s="119"/>
      <c r="F309" s="119"/>
      <c r="G309" s="119"/>
      <c r="H309" s="119"/>
      <c r="I309" s="119"/>
      <c r="J309" s="119"/>
      <c r="K309" s="119"/>
      <c r="L309" s="119"/>
      <c r="M309" s="119"/>
      <c r="N309" s="119"/>
      <c r="O309" s="119"/>
      <c r="P309" s="119"/>
      <c r="Q309" s="119"/>
      <c r="R309" s="119"/>
      <c r="S309" s="119"/>
      <c r="T309" s="119"/>
      <c r="U309" s="119"/>
      <c r="V309" s="119"/>
      <c r="W309" s="119"/>
      <c r="X309" s="119"/>
      <c r="Y309" s="119"/>
      <c r="Z309" s="119"/>
      <c r="AA309" s="119"/>
      <c r="AB309" s="119"/>
      <c r="AC309" s="119"/>
      <c r="AD309" s="119"/>
      <c r="AE309" s="119"/>
      <c r="AF309" s="119"/>
      <c r="AG309" s="119"/>
      <c r="AH309" s="119"/>
      <c r="AI309" s="119"/>
      <c r="AJ309" s="119"/>
      <c r="AK309" s="119"/>
      <c r="AL309" s="119"/>
      <c r="AM309" s="119"/>
      <c r="AN309" s="119"/>
      <c r="AO309" s="119"/>
      <c r="AP309" s="119"/>
    </row>
    <row r="310" spans="1:42" s="22" customFormat="1" ht="16.95" customHeight="1" x14ac:dyDescent="0.25">
      <c r="A310" s="17">
        <v>32</v>
      </c>
      <c r="B310" s="124" t="s">
        <v>181</v>
      </c>
      <c r="C310" s="125"/>
      <c r="D310" s="125"/>
      <c r="E310" s="125"/>
      <c r="F310" s="125"/>
      <c r="G310" s="125"/>
      <c r="H310" s="125"/>
      <c r="I310" s="125"/>
      <c r="J310" s="125"/>
      <c r="K310" s="125"/>
      <c r="L310" s="125"/>
      <c r="M310" s="125"/>
      <c r="N310" s="125"/>
      <c r="O310" s="125"/>
      <c r="P310" s="125"/>
      <c r="Q310" s="125"/>
      <c r="R310" s="125"/>
      <c r="S310" s="125"/>
      <c r="T310" s="125"/>
      <c r="U310" s="125"/>
      <c r="V310" s="125"/>
      <c r="W310" s="125"/>
      <c r="X310" s="125"/>
      <c r="Y310" s="125"/>
      <c r="Z310" s="125"/>
      <c r="AA310" s="125"/>
      <c r="AB310" s="125"/>
      <c r="AC310" s="125"/>
      <c r="AD310" s="125"/>
      <c r="AE310" s="125"/>
      <c r="AF310" s="125"/>
      <c r="AG310" s="125"/>
      <c r="AH310" s="125"/>
      <c r="AI310" s="125"/>
      <c r="AJ310" s="125"/>
      <c r="AK310" s="125"/>
      <c r="AL310" s="125"/>
      <c r="AM310" s="125"/>
      <c r="AN310" s="125"/>
      <c r="AO310" s="125"/>
      <c r="AP310" s="125"/>
    </row>
    <row r="311" spans="1:42" s="22" customFormat="1" ht="3.6" customHeight="1" x14ac:dyDescent="0.25">
      <c r="A311" s="30"/>
      <c r="B311" s="125"/>
      <c r="C311" s="125"/>
      <c r="D311" s="125"/>
      <c r="E311" s="125"/>
      <c r="F311" s="125"/>
      <c r="G311" s="125"/>
      <c r="H311" s="125"/>
      <c r="I311" s="125"/>
      <c r="J311" s="125"/>
      <c r="K311" s="125"/>
      <c r="L311" s="125"/>
      <c r="M311" s="125"/>
      <c r="N311" s="125"/>
      <c r="O311" s="125"/>
      <c r="P311" s="125"/>
      <c r="Q311" s="125"/>
      <c r="R311" s="125"/>
      <c r="S311" s="125"/>
      <c r="T311" s="125"/>
      <c r="U311" s="125"/>
      <c r="V311" s="125"/>
      <c r="W311" s="125"/>
      <c r="X311" s="125"/>
      <c r="Y311" s="125"/>
      <c r="Z311" s="125"/>
      <c r="AA311" s="125"/>
      <c r="AB311" s="125"/>
      <c r="AC311" s="125"/>
      <c r="AD311" s="125"/>
      <c r="AE311" s="125"/>
      <c r="AF311" s="125"/>
      <c r="AG311" s="125"/>
      <c r="AH311" s="125"/>
      <c r="AI311" s="125"/>
      <c r="AJ311" s="125"/>
      <c r="AK311" s="125"/>
      <c r="AL311" s="125"/>
      <c r="AM311" s="125"/>
      <c r="AN311" s="125"/>
      <c r="AO311" s="125"/>
      <c r="AP311" s="125"/>
    </row>
    <row r="312" spans="1:42" s="72" customFormat="1" ht="31.5" customHeight="1" x14ac:dyDescent="0.25">
      <c r="A312" s="81"/>
      <c r="B312" s="142" t="s">
        <v>204</v>
      </c>
      <c r="C312" s="142"/>
      <c r="D312" s="142"/>
      <c r="E312" s="142"/>
      <c r="F312" s="142"/>
      <c r="G312" s="142"/>
      <c r="H312" s="142"/>
      <c r="I312" s="142"/>
      <c r="J312" s="142"/>
      <c r="K312" s="142"/>
      <c r="L312" s="142"/>
      <c r="M312" s="142"/>
      <c r="N312" s="142"/>
      <c r="O312" s="142"/>
      <c r="P312" s="142"/>
      <c r="Q312" s="142"/>
      <c r="R312" s="142"/>
      <c r="S312" s="142"/>
      <c r="T312" s="142"/>
      <c r="U312" s="142"/>
      <c r="V312" s="142"/>
      <c r="W312" s="142"/>
      <c r="X312" s="142"/>
      <c r="Y312" s="142"/>
      <c r="Z312" s="142"/>
      <c r="AA312" s="142"/>
      <c r="AB312" s="142"/>
      <c r="AC312" s="142"/>
      <c r="AD312" s="142"/>
      <c r="AE312" s="142"/>
      <c r="AF312" s="142"/>
      <c r="AG312" s="142"/>
      <c r="AH312" s="142"/>
      <c r="AI312" s="142"/>
      <c r="AJ312" s="142"/>
      <c r="AK312" s="142"/>
      <c r="AL312" s="142"/>
      <c r="AM312" s="142"/>
      <c r="AN312" s="142"/>
      <c r="AO312" s="142"/>
      <c r="AP312" s="142"/>
    </row>
    <row r="313" spans="1:42" s="72" customFormat="1" ht="1.95" customHeight="1" x14ac:dyDescent="0.25">
      <c r="A313" s="81"/>
    </row>
    <row r="314" spans="1:42" s="77" customFormat="1" ht="15" customHeight="1" x14ac:dyDescent="0.25">
      <c r="A314" s="33"/>
      <c r="B314" s="186" t="s">
        <v>178</v>
      </c>
      <c r="C314" s="186"/>
      <c r="D314" s="186"/>
      <c r="E314" s="186"/>
      <c r="F314" s="186"/>
      <c r="I314" s="314" t="s">
        <v>24</v>
      </c>
      <c r="J314" s="314"/>
      <c r="K314" s="314"/>
      <c r="L314" s="314"/>
      <c r="M314" s="314"/>
      <c r="N314" s="314"/>
      <c r="O314" s="314"/>
      <c r="P314" s="314"/>
      <c r="S314" s="315" t="s">
        <v>25</v>
      </c>
      <c r="T314" s="315"/>
      <c r="U314" s="315"/>
      <c r="V314" s="315"/>
      <c r="Y314" s="299" t="s">
        <v>26</v>
      </c>
      <c r="Z314" s="299"/>
      <c r="AA314" s="299"/>
      <c r="AB314" s="299"/>
      <c r="AC314" s="299"/>
      <c r="AD314" s="299"/>
      <c r="AE314" s="299"/>
      <c r="AF314" s="299"/>
      <c r="AG314" s="299"/>
      <c r="AH314" s="299"/>
      <c r="AI314" s="299"/>
    </row>
    <row r="315" spans="1:42" s="77" customFormat="1" ht="15" customHeight="1" x14ac:dyDescent="0.25">
      <c r="A315" s="33"/>
      <c r="B315" s="186"/>
      <c r="C315" s="186"/>
      <c r="D315" s="186"/>
      <c r="E315" s="186"/>
      <c r="F315" s="186"/>
      <c r="I315" s="314"/>
      <c r="J315" s="314"/>
      <c r="K315" s="314"/>
      <c r="L315" s="314"/>
      <c r="M315" s="314"/>
      <c r="N315" s="314"/>
      <c r="O315" s="314"/>
      <c r="P315" s="314"/>
      <c r="S315" s="315"/>
      <c r="T315" s="315"/>
      <c r="U315" s="315"/>
      <c r="V315" s="315"/>
      <c r="Y315" s="299"/>
      <c r="Z315" s="299"/>
      <c r="AA315" s="299"/>
      <c r="AB315" s="299"/>
      <c r="AC315" s="299"/>
      <c r="AD315" s="299"/>
      <c r="AE315" s="299"/>
      <c r="AF315" s="299"/>
      <c r="AG315" s="299"/>
      <c r="AH315" s="299"/>
      <c r="AI315" s="299"/>
    </row>
    <row r="316" spans="1:42" s="77" customFormat="1" ht="2.25" customHeight="1" x14ac:dyDescent="0.25">
      <c r="A316" s="33"/>
      <c r="I316" s="75"/>
      <c r="J316" s="75"/>
      <c r="K316" s="75"/>
      <c r="L316" s="75"/>
      <c r="M316" s="75"/>
      <c r="N316" s="75"/>
      <c r="O316" s="75"/>
      <c r="P316" s="75"/>
      <c r="Q316" s="75"/>
      <c r="R316" s="75"/>
      <c r="S316" s="75"/>
      <c r="T316" s="75"/>
      <c r="U316" s="75"/>
      <c r="V316" s="75"/>
      <c r="W316" s="75"/>
      <c r="X316" s="75"/>
      <c r="Y316" s="75"/>
      <c r="Z316" s="75"/>
      <c r="AA316" s="75"/>
      <c r="AB316" s="75"/>
      <c r="AC316" s="75"/>
      <c r="AD316" s="75"/>
      <c r="AE316" s="75"/>
    </row>
    <row r="317" spans="1:42" s="77" customFormat="1" ht="15" customHeight="1" x14ac:dyDescent="0.25">
      <c r="A317" s="33"/>
      <c r="B317" s="263"/>
      <c r="C317" s="264"/>
      <c r="D317" s="264"/>
      <c r="E317" s="265"/>
      <c r="I317" s="251"/>
      <c r="J317" s="252"/>
      <c r="K317" s="252"/>
      <c r="L317" s="252"/>
      <c r="M317" s="252"/>
      <c r="N317" s="253"/>
      <c r="O317" s="75" t="s">
        <v>32</v>
      </c>
      <c r="P317" s="75"/>
      <c r="S317" s="316"/>
      <c r="T317" s="317"/>
      <c r="U317" s="317"/>
      <c r="V317" s="318"/>
      <c r="W317" s="75"/>
      <c r="AB317" s="319">
        <f>IF(S317=0,I317,IF(S317&lt;1920,I317*0.7,IF(S317&lt;1970,I317*0.9,I317)))</f>
        <v>0</v>
      </c>
      <c r="AC317" s="320"/>
      <c r="AD317" s="320"/>
      <c r="AE317" s="320"/>
      <c r="AF317" s="320"/>
      <c r="AG317" s="321"/>
      <c r="AH317" s="75" t="s">
        <v>32</v>
      </c>
      <c r="AI317" s="75"/>
    </row>
    <row r="318" spans="1:42" s="77" customFormat="1" ht="2.25" customHeight="1" x14ac:dyDescent="0.25">
      <c r="A318" s="33"/>
      <c r="K318" s="75"/>
      <c r="L318" s="75"/>
      <c r="M318" s="75"/>
      <c r="N318" s="75"/>
      <c r="O318" s="75"/>
      <c r="P318" s="75"/>
      <c r="S318" s="75"/>
      <c r="T318" s="75"/>
      <c r="U318" s="75"/>
      <c r="V318" s="75"/>
      <c r="AG318" s="75"/>
      <c r="AH318" s="75"/>
      <c r="AI318" s="75"/>
    </row>
    <row r="319" spans="1:42" s="77" customFormat="1" ht="15" customHeight="1" x14ac:dyDescent="0.25">
      <c r="A319" s="33"/>
      <c r="B319" s="263"/>
      <c r="C319" s="264"/>
      <c r="D319" s="264"/>
      <c r="E319" s="265"/>
      <c r="I319" s="251"/>
      <c r="J319" s="252"/>
      <c r="K319" s="252"/>
      <c r="L319" s="252"/>
      <c r="M319" s="252"/>
      <c r="N319" s="253"/>
      <c r="O319" s="75" t="s">
        <v>32</v>
      </c>
      <c r="P319" s="75"/>
      <c r="S319" s="316"/>
      <c r="T319" s="317"/>
      <c r="U319" s="317"/>
      <c r="V319" s="318"/>
      <c r="AB319" s="319">
        <f>IF(S319=0,I319,IF(S319&lt;1920,I319*0.7,IF(S319&lt;1970,I319*0.9,I319)))</f>
        <v>0</v>
      </c>
      <c r="AC319" s="320"/>
      <c r="AD319" s="320"/>
      <c r="AE319" s="320"/>
      <c r="AF319" s="320"/>
      <c r="AG319" s="321"/>
      <c r="AH319" s="75" t="s">
        <v>32</v>
      </c>
      <c r="AI319" s="75"/>
    </row>
    <row r="320" spans="1:42" s="77" customFormat="1" ht="2.25" customHeight="1" x14ac:dyDescent="0.25">
      <c r="A320" s="33"/>
      <c r="K320" s="75"/>
      <c r="L320" s="75"/>
      <c r="M320" s="75"/>
      <c r="N320" s="75"/>
      <c r="O320" s="75"/>
      <c r="P320" s="75"/>
      <c r="S320" s="75"/>
      <c r="T320" s="75"/>
      <c r="U320" s="48"/>
      <c r="V320" s="75"/>
      <c r="AG320" s="75"/>
      <c r="AH320" s="75"/>
      <c r="AI320" s="75"/>
    </row>
    <row r="321" spans="1:42" s="77" customFormat="1" ht="15" customHeight="1" x14ac:dyDescent="0.25">
      <c r="A321" s="33"/>
      <c r="B321" s="263"/>
      <c r="C321" s="264"/>
      <c r="D321" s="264"/>
      <c r="E321" s="265"/>
      <c r="I321" s="251"/>
      <c r="J321" s="252"/>
      <c r="K321" s="252"/>
      <c r="L321" s="252"/>
      <c r="M321" s="252"/>
      <c r="N321" s="253"/>
      <c r="O321" s="75" t="s">
        <v>32</v>
      </c>
      <c r="P321" s="75"/>
      <c r="S321" s="316"/>
      <c r="T321" s="317"/>
      <c r="U321" s="317"/>
      <c r="V321" s="318"/>
      <c r="AB321" s="319">
        <f>IF(S321=0,I321,IF(S321&lt;1920,I321*0.7,IF(S321&lt;1970,I321*0.9,I321)))</f>
        <v>0</v>
      </c>
      <c r="AC321" s="320"/>
      <c r="AD321" s="320"/>
      <c r="AE321" s="320"/>
      <c r="AF321" s="320"/>
      <c r="AG321" s="321"/>
      <c r="AH321" s="75" t="s">
        <v>32</v>
      </c>
      <c r="AI321" s="75"/>
    </row>
    <row r="322" spans="1:42" s="22" customFormat="1" ht="2.25" customHeight="1" x14ac:dyDescent="0.25">
      <c r="A322" s="30"/>
      <c r="I322" s="5"/>
      <c r="J322" s="5"/>
      <c r="K322" s="5"/>
      <c r="L322" s="5"/>
      <c r="M322" s="10"/>
      <c r="N322" s="10"/>
      <c r="O322" s="5"/>
      <c r="P322" s="5"/>
      <c r="Q322" s="5"/>
      <c r="R322" s="5"/>
      <c r="S322" s="5"/>
      <c r="T322" s="5"/>
      <c r="U322" s="5"/>
      <c r="V322" s="5"/>
      <c r="X322" s="25"/>
      <c r="Y322" s="25"/>
      <c r="Z322" s="25"/>
      <c r="AA322" s="25"/>
      <c r="AB322" s="25"/>
      <c r="AC322" s="10"/>
      <c r="AD322" s="5"/>
      <c r="AE322" s="5"/>
    </row>
    <row r="323" spans="1:42" s="22" customFormat="1" ht="4.5" customHeight="1" x14ac:dyDescent="0.25">
      <c r="A323" s="194"/>
      <c r="B323" s="119"/>
      <c r="C323" s="119"/>
      <c r="D323" s="119"/>
      <c r="E323" s="119"/>
      <c r="F323" s="119"/>
      <c r="G323" s="119"/>
      <c r="H323" s="119"/>
      <c r="I323" s="119"/>
      <c r="J323" s="119"/>
      <c r="K323" s="119"/>
      <c r="L323" s="119"/>
      <c r="M323" s="119"/>
      <c r="N323" s="119"/>
      <c r="O323" s="119"/>
      <c r="P323" s="119"/>
      <c r="Q323" s="119"/>
      <c r="R323" s="119"/>
      <c r="S323" s="119"/>
      <c r="T323" s="119"/>
      <c r="U323" s="119"/>
      <c r="V323" s="119"/>
      <c r="W323" s="119"/>
      <c r="X323" s="119"/>
      <c r="Y323" s="119"/>
      <c r="Z323" s="119"/>
      <c r="AA323" s="119"/>
      <c r="AB323" s="119"/>
      <c r="AC323" s="119"/>
      <c r="AD323" s="119"/>
      <c r="AE323" s="119"/>
      <c r="AF323" s="119"/>
      <c r="AG323" s="119"/>
      <c r="AH323" s="119"/>
      <c r="AI323" s="119"/>
      <c r="AJ323" s="119"/>
      <c r="AK323" s="119"/>
      <c r="AL323" s="119"/>
      <c r="AM323" s="119"/>
      <c r="AN323" s="119"/>
      <c r="AO323" s="119"/>
      <c r="AP323" s="119"/>
    </row>
    <row r="324" spans="1:42" s="22" customFormat="1" ht="15" customHeight="1" x14ac:dyDescent="0.25">
      <c r="A324" s="30">
        <v>33</v>
      </c>
      <c r="B324" s="184" t="s">
        <v>182</v>
      </c>
      <c r="C324" s="184"/>
      <c r="D324" s="184"/>
      <c r="E324" s="184"/>
      <c r="F324" s="184"/>
      <c r="G324" s="184"/>
      <c r="H324" s="184"/>
      <c r="I324" s="184"/>
      <c r="J324" s="184"/>
      <c r="K324" s="184"/>
      <c r="L324" s="184"/>
      <c r="M324" s="184"/>
      <c r="N324" s="184"/>
      <c r="O324" s="184"/>
      <c r="P324" s="184"/>
      <c r="Q324" s="184"/>
      <c r="R324" s="184"/>
      <c r="S324" s="184"/>
      <c r="T324" s="184"/>
      <c r="U324" s="184"/>
      <c r="V324" s="184"/>
      <c r="W324" s="184"/>
      <c r="X324" s="184"/>
      <c r="Y324" s="184"/>
      <c r="Z324" s="184"/>
      <c r="AA324" s="184"/>
      <c r="AB324" s="184"/>
      <c r="AC324" s="184"/>
      <c r="AD324" s="184"/>
      <c r="AE324" s="184"/>
      <c r="AF324" s="184"/>
      <c r="AG324" s="184"/>
      <c r="AH324" s="184"/>
      <c r="AI324" s="184"/>
      <c r="AJ324" s="184"/>
      <c r="AK324" s="184"/>
      <c r="AL324" s="184"/>
      <c r="AM324" s="184"/>
      <c r="AN324" s="184"/>
      <c r="AO324" s="184"/>
      <c r="AP324" s="184"/>
    </row>
    <row r="325" spans="1:42" s="22" customFormat="1" ht="40.200000000000003" customHeight="1" x14ac:dyDescent="0.25">
      <c r="A325" s="30"/>
      <c r="B325" s="184"/>
      <c r="C325" s="184"/>
      <c r="D325" s="184"/>
      <c r="E325" s="184"/>
      <c r="F325" s="184"/>
      <c r="G325" s="184"/>
      <c r="H325" s="184"/>
      <c r="I325" s="184"/>
      <c r="J325" s="184"/>
      <c r="K325" s="184"/>
      <c r="L325" s="184"/>
      <c r="M325" s="184"/>
      <c r="N325" s="184"/>
      <c r="O325" s="184"/>
      <c r="P325" s="184"/>
      <c r="Q325" s="184"/>
      <c r="R325" s="184"/>
      <c r="S325" s="184"/>
      <c r="T325" s="184"/>
      <c r="U325" s="184"/>
      <c r="V325" s="184"/>
      <c r="W325" s="184"/>
      <c r="X325" s="184"/>
      <c r="Y325" s="184"/>
      <c r="Z325" s="184"/>
      <c r="AA325" s="184"/>
      <c r="AB325" s="184"/>
      <c r="AC325" s="184"/>
      <c r="AD325" s="184"/>
      <c r="AE325" s="184"/>
      <c r="AF325" s="184"/>
      <c r="AG325" s="184"/>
      <c r="AH325" s="184"/>
      <c r="AI325" s="184"/>
      <c r="AJ325" s="184"/>
      <c r="AK325" s="184"/>
      <c r="AL325" s="184"/>
      <c r="AM325" s="184"/>
      <c r="AN325" s="184"/>
      <c r="AO325" s="184"/>
      <c r="AP325" s="184"/>
    </row>
    <row r="326" spans="1:42" s="72" customFormat="1" ht="34.200000000000003" customHeight="1" x14ac:dyDescent="0.25">
      <c r="A326" s="81"/>
      <c r="B326" s="322" t="s">
        <v>206</v>
      </c>
      <c r="C326" s="322"/>
      <c r="D326" s="322"/>
      <c r="E326" s="322"/>
      <c r="F326" s="322"/>
      <c r="G326" s="322"/>
      <c r="H326" s="322"/>
      <c r="I326" s="322"/>
      <c r="J326" s="322"/>
      <c r="K326" s="322"/>
      <c r="L326" s="322"/>
      <c r="M326" s="322"/>
      <c r="N326" s="322"/>
      <c r="O326" s="322"/>
      <c r="P326" s="322"/>
      <c r="Q326" s="322"/>
      <c r="R326" s="322"/>
      <c r="S326" s="322"/>
      <c r="T326" s="322"/>
      <c r="U326" s="322"/>
      <c r="V326" s="322"/>
      <c r="W326" s="322"/>
      <c r="X326" s="322"/>
      <c r="Y326" s="322"/>
      <c r="Z326" s="322"/>
      <c r="AA326" s="322"/>
      <c r="AB326" s="322"/>
      <c r="AC326" s="322"/>
      <c r="AD326" s="322"/>
      <c r="AE326" s="322"/>
      <c r="AF326" s="322"/>
      <c r="AG326" s="322"/>
      <c r="AH326" s="322"/>
      <c r="AI326" s="322"/>
      <c r="AJ326" s="322"/>
      <c r="AK326" s="322"/>
      <c r="AL326" s="322"/>
      <c r="AM326" s="322"/>
      <c r="AN326" s="322"/>
      <c r="AO326" s="322"/>
      <c r="AP326" s="322"/>
    </row>
    <row r="327" spans="1:42" s="72" customFormat="1" ht="2.25" customHeight="1" x14ac:dyDescent="0.25">
      <c r="A327" s="81"/>
    </row>
    <row r="328" spans="1:42" s="72" customFormat="1" ht="15" customHeight="1" x14ac:dyDescent="0.25">
      <c r="A328" s="81"/>
      <c r="B328" s="303" t="s">
        <v>179</v>
      </c>
      <c r="C328" s="323"/>
      <c r="D328" s="323"/>
      <c r="E328" s="323"/>
      <c r="G328" s="266" t="s">
        <v>24</v>
      </c>
      <c r="H328" s="191"/>
      <c r="I328" s="191"/>
      <c r="J328" s="191"/>
      <c r="K328" s="191"/>
      <c r="L328" s="191"/>
      <c r="M328" s="191"/>
      <c r="N328" s="191"/>
      <c r="O328" s="78"/>
      <c r="P328" s="190" t="s">
        <v>25</v>
      </c>
      <c r="Q328" s="191"/>
      <c r="R328" s="191"/>
      <c r="S328" s="191"/>
      <c r="T328" s="73"/>
      <c r="U328" s="266" t="s">
        <v>26</v>
      </c>
      <c r="V328" s="273"/>
      <c r="W328" s="273"/>
      <c r="X328" s="273"/>
      <c r="Y328" s="273"/>
      <c r="Z328" s="273"/>
      <c r="AA328" s="273"/>
      <c r="AB328" s="273"/>
      <c r="AC328" s="273"/>
      <c r="AD328" s="191"/>
      <c r="AE328" s="191"/>
      <c r="AG328" s="266" t="s">
        <v>180</v>
      </c>
      <c r="AH328" s="324"/>
      <c r="AI328" s="324"/>
      <c r="AJ328" s="324"/>
      <c r="AK328" s="324"/>
      <c r="AL328" s="324"/>
      <c r="AM328" s="324"/>
      <c r="AN328" s="324"/>
      <c r="AO328" s="324"/>
    </row>
    <row r="329" spans="1:42" s="72" customFormat="1" ht="15" customHeight="1" x14ac:dyDescent="0.25">
      <c r="A329" s="81"/>
      <c r="B329" s="323"/>
      <c r="C329" s="323"/>
      <c r="D329" s="323"/>
      <c r="E329" s="323"/>
      <c r="G329" s="191"/>
      <c r="H329" s="191"/>
      <c r="I329" s="191"/>
      <c r="J329" s="191"/>
      <c r="K329" s="191"/>
      <c r="L329" s="191"/>
      <c r="M329" s="191"/>
      <c r="N329" s="191"/>
      <c r="O329" s="78"/>
      <c r="P329" s="191"/>
      <c r="Q329" s="191"/>
      <c r="R329" s="191"/>
      <c r="S329" s="191"/>
      <c r="T329" s="73"/>
      <c r="U329" s="273"/>
      <c r="V329" s="273"/>
      <c r="W329" s="273"/>
      <c r="X329" s="273"/>
      <c r="Y329" s="273"/>
      <c r="Z329" s="273"/>
      <c r="AA329" s="273"/>
      <c r="AB329" s="273"/>
      <c r="AC329" s="273"/>
      <c r="AD329" s="191"/>
      <c r="AE329" s="191"/>
      <c r="AG329" s="324"/>
      <c r="AH329" s="324"/>
      <c r="AI329" s="324"/>
      <c r="AJ329" s="324"/>
      <c r="AK329" s="324"/>
      <c r="AL329" s="324"/>
      <c r="AM329" s="324"/>
      <c r="AN329" s="324"/>
      <c r="AO329" s="324"/>
    </row>
    <row r="330" spans="1:42" s="72" customFormat="1" ht="2.25" customHeight="1" x14ac:dyDescent="0.25">
      <c r="A330" s="81"/>
      <c r="I330" s="78"/>
      <c r="J330" s="78"/>
      <c r="K330" s="78"/>
      <c r="L330" s="78"/>
      <c r="M330" s="78"/>
      <c r="N330" s="78"/>
      <c r="O330" s="78"/>
      <c r="P330" s="78"/>
      <c r="Q330" s="78"/>
      <c r="R330" s="78"/>
      <c r="S330" s="78"/>
      <c r="T330" s="78"/>
      <c r="U330" s="78"/>
      <c r="V330" s="78"/>
      <c r="W330" s="78"/>
      <c r="X330" s="78"/>
      <c r="Y330" s="78"/>
      <c r="Z330" s="78"/>
      <c r="AA330" s="78"/>
      <c r="AB330" s="78"/>
      <c r="AC330" s="78"/>
      <c r="AD330" s="78"/>
      <c r="AE330" s="78"/>
      <c r="AG330" s="78"/>
      <c r="AH330" s="78"/>
      <c r="AI330" s="78"/>
      <c r="AJ330" s="78"/>
      <c r="AK330" s="78"/>
      <c r="AL330" s="78"/>
      <c r="AM330" s="78"/>
      <c r="AN330" s="78"/>
      <c r="AO330" s="78"/>
    </row>
    <row r="331" spans="1:42" s="72" customFormat="1" ht="15" customHeight="1" x14ac:dyDescent="0.25">
      <c r="A331" s="81"/>
      <c r="B331" s="263"/>
      <c r="C331" s="264"/>
      <c r="D331" s="264"/>
      <c r="E331" s="265"/>
      <c r="G331" s="187"/>
      <c r="H331" s="188"/>
      <c r="I331" s="188"/>
      <c r="J331" s="188"/>
      <c r="K331" s="188"/>
      <c r="L331" s="189"/>
      <c r="M331" s="115" t="s">
        <v>32</v>
      </c>
      <c r="N331" s="115"/>
      <c r="O331" s="78"/>
      <c r="P331" s="325"/>
      <c r="Q331" s="326"/>
      <c r="R331" s="326"/>
      <c r="S331" s="327"/>
      <c r="U331" s="78"/>
      <c r="V331" s="78"/>
      <c r="W331" s="75"/>
      <c r="X331" s="246">
        <f>IF(P331=0,G331,IF(P331&lt;1920,G331*0.7,IF(P331&lt;1970,G331*0.9,G331)))</f>
        <v>0</v>
      </c>
      <c r="Y331" s="247"/>
      <c r="Z331" s="247"/>
      <c r="AA331" s="247"/>
      <c r="AB331" s="247"/>
      <c r="AC331" s="248"/>
      <c r="AD331" s="115" t="s">
        <v>32</v>
      </c>
      <c r="AE331" s="115"/>
      <c r="AG331" s="313"/>
      <c r="AH331" s="313"/>
      <c r="AI331" s="313"/>
      <c r="AJ331" s="313"/>
      <c r="AK331" s="78"/>
      <c r="AL331" s="78"/>
      <c r="AM331" s="78"/>
      <c r="AN331" s="78"/>
      <c r="AO331" s="78"/>
    </row>
    <row r="332" spans="1:42" s="72" customFormat="1" ht="2.25" customHeight="1" x14ac:dyDescent="0.25">
      <c r="A332" s="81"/>
      <c r="I332" s="78"/>
      <c r="J332" s="78"/>
      <c r="K332" s="78"/>
      <c r="L332" s="78"/>
      <c r="M332" s="75"/>
      <c r="N332" s="75"/>
      <c r="O332" s="78"/>
      <c r="P332" s="78"/>
      <c r="Q332" s="78"/>
      <c r="R332" s="42"/>
      <c r="S332" s="78"/>
      <c r="T332" s="78"/>
      <c r="U332" s="78"/>
      <c r="V332" s="78"/>
      <c r="X332" s="77"/>
      <c r="Y332" s="77"/>
      <c r="Z332" s="77"/>
      <c r="AA332" s="77"/>
      <c r="AB332" s="77"/>
      <c r="AC332" s="75"/>
      <c r="AD332" s="78"/>
      <c r="AE332" s="78"/>
      <c r="AG332" s="78"/>
      <c r="AH332" s="78"/>
      <c r="AI332" s="78"/>
      <c r="AJ332" s="78"/>
      <c r="AK332" s="78"/>
      <c r="AL332" s="78"/>
      <c r="AM332" s="78"/>
      <c r="AN332" s="78"/>
      <c r="AO332" s="78"/>
    </row>
    <row r="333" spans="1:42" s="72" customFormat="1" ht="15" customHeight="1" x14ac:dyDescent="0.25">
      <c r="A333" s="81"/>
      <c r="B333" s="263"/>
      <c r="C333" s="264"/>
      <c r="D333" s="264"/>
      <c r="E333" s="265"/>
      <c r="G333" s="187"/>
      <c r="H333" s="188"/>
      <c r="I333" s="188"/>
      <c r="J333" s="188"/>
      <c r="K333" s="188"/>
      <c r="L333" s="189"/>
      <c r="M333" s="115" t="s">
        <v>32</v>
      </c>
      <c r="N333" s="115"/>
      <c r="O333" s="78"/>
      <c r="P333" s="325"/>
      <c r="Q333" s="326"/>
      <c r="R333" s="326"/>
      <c r="S333" s="327"/>
      <c r="U333" s="78"/>
      <c r="V333" s="78"/>
      <c r="X333" s="246">
        <f>IF(P333=0,G333,IF(P333&lt;1920,G333*0.7,IF(P333&lt;1970,G333*0.9,G333)))</f>
        <v>0</v>
      </c>
      <c r="Y333" s="247"/>
      <c r="Z333" s="247"/>
      <c r="AA333" s="247"/>
      <c r="AB333" s="247"/>
      <c r="AC333" s="248"/>
      <c r="AD333" s="115" t="s">
        <v>32</v>
      </c>
      <c r="AE333" s="115"/>
      <c r="AG333" s="313"/>
      <c r="AH333" s="313"/>
      <c r="AI333" s="313"/>
      <c r="AJ333" s="313"/>
      <c r="AK333" s="78"/>
      <c r="AL333" s="78"/>
      <c r="AM333" s="78"/>
      <c r="AN333" s="78"/>
      <c r="AO333" s="78"/>
    </row>
    <row r="334" spans="1:42" s="22" customFormat="1" ht="2.25" customHeight="1" x14ac:dyDescent="0.25">
      <c r="A334" s="30"/>
    </row>
    <row r="335" spans="1:42" s="22" customFormat="1" ht="15" customHeight="1" x14ac:dyDescent="0.25">
      <c r="A335" s="30">
        <v>34</v>
      </c>
      <c r="B335" s="250" t="s">
        <v>112</v>
      </c>
      <c r="C335" s="250"/>
      <c r="D335" s="250"/>
      <c r="E335" s="250"/>
      <c r="F335" s="250"/>
      <c r="G335" s="250"/>
      <c r="H335" s="250"/>
      <c r="I335" s="250"/>
      <c r="J335" s="250"/>
      <c r="K335" s="250"/>
      <c r="L335" s="250"/>
      <c r="M335" s="250"/>
      <c r="N335" s="250"/>
      <c r="O335" s="250"/>
      <c r="P335" s="250"/>
      <c r="Q335" s="250"/>
      <c r="R335" s="250"/>
      <c r="S335" s="250"/>
      <c r="T335" s="250"/>
      <c r="U335" s="250"/>
      <c r="V335" s="250"/>
      <c r="W335" s="250"/>
      <c r="X335" s="250"/>
      <c r="Y335" s="250"/>
      <c r="Z335" s="250"/>
      <c r="AA335" s="250"/>
      <c r="AB335" s="250"/>
      <c r="AC335" s="250"/>
      <c r="AD335" s="250"/>
      <c r="AE335" s="250"/>
      <c r="AF335" s="250"/>
      <c r="AG335" s="250"/>
      <c r="AH335" s="250"/>
      <c r="AI335" s="250"/>
      <c r="AJ335" s="250"/>
      <c r="AK335" s="257">
        <f>IF(SUM(AB317,AB319,AB321)-SUM(X331,X333)&gt;0,SUM(AB317,AB319,AB321)-SUM(X331,X333),0)</f>
        <v>0</v>
      </c>
      <c r="AL335" s="258"/>
      <c r="AM335" s="258"/>
      <c r="AN335" s="259"/>
      <c r="AO335" s="249" t="s">
        <v>32</v>
      </c>
      <c r="AP335" s="249"/>
    </row>
    <row r="336" spans="1:42" s="22" customFormat="1" ht="2.25" customHeight="1" x14ac:dyDescent="0.25">
      <c r="A336" s="30"/>
    </row>
    <row r="337" spans="1:42" s="22" customFormat="1" ht="15" customHeight="1" x14ac:dyDescent="0.25">
      <c r="A337" s="30">
        <v>35</v>
      </c>
      <c r="B337" s="179" t="s">
        <v>79</v>
      </c>
      <c r="C337" s="180"/>
      <c r="D337" s="180"/>
      <c r="E337" s="180"/>
      <c r="F337" s="180"/>
      <c r="G337" s="180"/>
      <c r="H337" s="180"/>
      <c r="I337" s="180"/>
      <c r="J337" s="180"/>
      <c r="K337" s="180"/>
      <c r="L337" s="180"/>
      <c r="M337" s="180"/>
      <c r="N337" s="180"/>
      <c r="O337" s="180"/>
      <c r="P337" s="180"/>
      <c r="Q337" s="180"/>
      <c r="R337" s="180"/>
      <c r="S337" s="180"/>
      <c r="T337" s="180"/>
      <c r="U337" s="180"/>
      <c r="V337" s="180"/>
      <c r="W337" s="180"/>
      <c r="X337" s="180"/>
      <c r="Y337" s="180"/>
      <c r="Z337" s="180"/>
      <c r="AA337" s="180"/>
      <c r="AB337" s="180"/>
      <c r="AC337" s="180"/>
      <c r="AD337" s="180"/>
      <c r="AE337" s="180"/>
      <c r="AF337" s="180"/>
      <c r="AG337" s="180"/>
      <c r="AH337" s="180"/>
      <c r="AI337" s="180"/>
      <c r="AJ337" s="180"/>
      <c r="AK337" s="180"/>
      <c r="AL337" s="180"/>
      <c r="AM337" s="180"/>
      <c r="AN337" s="180"/>
      <c r="AO337" s="180"/>
      <c r="AP337" s="180"/>
    </row>
    <row r="338" spans="1:42" s="22" customFormat="1" ht="2.25" customHeight="1" x14ac:dyDescent="0.25">
      <c r="A338" s="30"/>
    </row>
    <row r="339" spans="1:42" s="22" customFormat="1" ht="15" customHeight="1" x14ac:dyDescent="0.25">
      <c r="A339" s="30"/>
      <c r="B339" s="134" t="s">
        <v>33</v>
      </c>
      <c r="C339" s="180"/>
      <c r="D339" s="180"/>
      <c r="E339" s="180"/>
      <c r="F339" s="180"/>
      <c r="G339" s="180"/>
      <c r="H339" s="180"/>
      <c r="I339" s="180"/>
      <c r="J339" s="180"/>
      <c r="K339" s="180"/>
      <c r="L339" s="180"/>
      <c r="M339" s="180"/>
      <c r="N339" s="180"/>
      <c r="O339" s="180"/>
      <c r="Q339" s="112"/>
      <c r="R339" s="238"/>
      <c r="S339" s="238"/>
      <c r="T339" s="238"/>
      <c r="U339" s="238"/>
      <c r="V339" s="239"/>
      <c r="W339" s="119" t="s">
        <v>32</v>
      </c>
      <c r="X339" s="119"/>
    </row>
    <row r="340" spans="1:42" s="22" customFormat="1" ht="2.25" customHeight="1" x14ac:dyDescent="0.25">
      <c r="A340" s="30"/>
      <c r="E340" s="25"/>
      <c r="F340" s="25"/>
      <c r="G340" s="25"/>
      <c r="P340" s="25"/>
    </row>
    <row r="341" spans="1:42" s="22" customFormat="1" ht="15" customHeight="1" x14ac:dyDescent="0.25">
      <c r="A341" s="30"/>
      <c r="B341" s="134" t="s">
        <v>34</v>
      </c>
      <c r="C341" s="180"/>
      <c r="D341" s="180"/>
      <c r="E341" s="180"/>
      <c r="F341" s="180"/>
      <c r="G341" s="180"/>
      <c r="H341" s="180"/>
      <c r="I341" s="180"/>
      <c r="J341" s="180"/>
      <c r="K341" s="180"/>
      <c r="L341" s="180"/>
      <c r="M341" s="180"/>
      <c r="N341" s="180"/>
      <c r="O341" s="180"/>
      <c r="Q341" s="112"/>
      <c r="R341" s="238"/>
      <c r="S341" s="238"/>
      <c r="T341" s="238"/>
      <c r="U341" s="238"/>
      <c r="V341" s="239"/>
      <c r="W341" s="119" t="s">
        <v>32</v>
      </c>
      <c r="X341" s="119"/>
    </row>
    <row r="342" spans="1:42" s="22" customFormat="1" ht="2.25" customHeight="1" x14ac:dyDescent="0.25">
      <c r="A342" s="30"/>
      <c r="E342" s="25"/>
      <c r="F342" s="25"/>
      <c r="G342" s="25"/>
      <c r="P342" s="25"/>
    </row>
    <row r="343" spans="1:42" s="22" customFormat="1" ht="15" customHeight="1" x14ac:dyDescent="0.25">
      <c r="A343" s="30"/>
      <c r="B343" s="134" t="s">
        <v>35</v>
      </c>
      <c r="C343" s="180"/>
      <c r="D343" s="180"/>
      <c r="E343" s="180"/>
      <c r="F343" s="180"/>
      <c r="G343" s="180"/>
      <c r="H343" s="180"/>
      <c r="I343" s="180"/>
      <c r="J343" s="180"/>
      <c r="K343" s="180"/>
      <c r="L343" s="180"/>
      <c r="M343" s="180"/>
      <c r="N343" s="180"/>
      <c r="O343" s="180"/>
      <c r="Q343" s="112"/>
      <c r="R343" s="238"/>
      <c r="S343" s="238"/>
      <c r="T343" s="238"/>
      <c r="U343" s="238"/>
      <c r="V343" s="239"/>
      <c r="W343" s="119" t="s">
        <v>32</v>
      </c>
      <c r="X343" s="119"/>
    </row>
    <row r="344" spans="1:42" s="22" customFormat="1" ht="2.25" customHeight="1" x14ac:dyDescent="0.25">
      <c r="A344" s="30"/>
      <c r="E344" s="25"/>
      <c r="F344" s="25"/>
      <c r="G344" s="25"/>
      <c r="P344" s="25"/>
    </row>
    <row r="345" spans="1:42" s="22" customFormat="1" ht="15" customHeight="1" x14ac:dyDescent="0.25">
      <c r="A345" s="30"/>
      <c r="B345" s="134" t="s">
        <v>36</v>
      </c>
      <c r="C345" s="180"/>
      <c r="D345" s="180"/>
      <c r="E345" s="180"/>
      <c r="F345" s="180"/>
      <c r="G345" s="180"/>
      <c r="H345" s="180"/>
      <c r="I345" s="180"/>
      <c r="J345" s="180"/>
      <c r="K345" s="180"/>
      <c r="L345" s="180"/>
      <c r="M345" s="180"/>
      <c r="N345" s="180"/>
      <c r="O345" s="180"/>
      <c r="Q345" s="112"/>
      <c r="R345" s="238"/>
      <c r="S345" s="238"/>
      <c r="T345" s="238"/>
      <c r="U345" s="238"/>
      <c r="V345" s="239"/>
      <c r="W345" s="119" t="s">
        <v>32</v>
      </c>
      <c r="X345" s="119"/>
    </row>
    <row r="346" spans="1:42" s="22" customFormat="1" ht="2.25" customHeight="1" x14ac:dyDescent="0.25">
      <c r="A346" s="30"/>
      <c r="E346" s="25"/>
      <c r="F346" s="25"/>
      <c r="G346" s="25"/>
      <c r="P346" s="25"/>
    </row>
    <row r="347" spans="1:42" s="22" customFormat="1" ht="15" customHeight="1" x14ac:dyDescent="0.25">
      <c r="A347" s="30"/>
      <c r="B347" s="134" t="s">
        <v>37</v>
      </c>
      <c r="C347" s="180"/>
      <c r="D347" s="180"/>
      <c r="E347" s="180"/>
      <c r="F347" s="180"/>
      <c r="G347" s="180"/>
      <c r="H347" s="180"/>
      <c r="I347" s="180"/>
      <c r="J347" s="180"/>
      <c r="K347" s="180"/>
      <c r="L347" s="180"/>
      <c r="M347" s="180"/>
      <c r="N347" s="180"/>
      <c r="O347" s="180"/>
      <c r="Q347" s="112"/>
      <c r="R347" s="238"/>
      <c r="S347" s="238"/>
      <c r="T347" s="238"/>
      <c r="U347" s="238"/>
      <c r="V347" s="239"/>
      <c r="W347" s="119" t="s">
        <v>32</v>
      </c>
      <c r="X347" s="119"/>
    </row>
    <row r="348" spans="1:42" s="22" customFormat="1" ht="2.25" customHeight="1" x14ac:dyDescent="0.25">
      <c r="A348" s="30"/>
      <c r="E348" s="25"/>
      <c r="F348" s="25"/>
      <c r="G348" s="25"/>
      <c r="P348" s="25"/>
    </row>
    <row r="349" spans="1:42" s="22" customFormat="1" ht="15" customHeight="1" x14ac:dyDescent="0.25">
      <c r="A349" s="30"/>
      <c r="B349" s="134" t="s">
        <v>38</v>
      </c>
      <c r="C349" s="180"/>
      <c r="D349" s="180"/>
      <c r="E349" s="180"/>
      <c r="F349" s="180"/>
      <c r="G349" s="180"/>
      <c r="H349" s="180"/>
      <c r="I349" s="180"/>
      <c r="J349" s="180"/>
      <c r="K349" s="180"/>
      <c r="L349" s="180"/>
      <c r="M349" s="180"/>
      <c r="N349" s="180"/>
      <c r="O349" s="180"/>
      <c r="Q349" s="112"/>
      <c r="R349" s="238"/>
      <c r="S349" s="238"/>
      <c r="T349" s="238"/>
      <c r="U349" s="238"/>
      <c r="V349" s="239"/>
      <c r="W349" s="119" t="s">
        <v>32</v>
      </c>
      <c r="X349" s="119"/>
    </row>
    <row r="350" spans="1:42" s="22" customFormat="1" ht="15" customHeight="1" x14ac:dyDescent="0.25">
      <c r="A350" s="30">
        <v>36</v>
      </c>
      <c r="B350" s="179" t="s">
        <v>65</v>
      </c>
      <c r="C350" s="180"/>
      <c r="D350" s="180"/>
      <c r="E350" s="180"/>
      <c r="F350" s="180"/>
      <c r="G350" s="180"/>
      <c r="H350" s="180"/>
      <c r="I350" s="180"/>
      <c r="J350" s="180"/>
      <c r="K350" s="180"/>
      <c r="L350" s="180"/>
      <c r="M350" s="180"/>
      <c r="N350" s="180"/>
      <c r="O350" s="180"/>
      <c r="P350" s="180"/>
      <c r="Q350" s="180"/>
      <c r="R350" s="180"/>
      <c r="S350" s="180"/>
      <c r="T350" s="180"/>
      <c r="U350" s="180"/>
      <c r="V350" s="180"/>
      <c r="W350" s="180"/>
      <c r="X350" s="180"/>
      <c r="Y350" s="180"/>
      <c r="Z350" s="180"/>
      <c r="AA350" s="180"/>
      <c r="AB350" s="180"/>
      <c r="AC350" s="180"/>
      <c r="AD350" s="180"/>
      <c r="AE350" s="180"/>
      <c r="AF350" s="180"/>
      <c r="AG350" s="180"/>
      <c r="AH350" s="180"/>
      <c r="AI350" s="180"/>
      <c r="AJ350" s="180"/>
      <c r="AK350" s="180"/>
      <c r="AL350" s="180"/>
      <c r="AM350" s="180"/>
      <c r="AN350" s="180"/>
      <c r="AO350" s="180"/>
      <c r="AP350" s="180"/>
    </row>
    <row r="351" spans="1:42" s="22" customFormat="1" ht="2.25" customHeight="1" x14ac:dyDescent="0.25">
      <c r="A351" s="30"/>
      <c r="B351" s="14"/>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c r="AC351" s="23"/>
      <c r="AD351" s="23"/>
      <c r="AE351" s="23"/>
      <c r="AF351" s="23"/>
      <c r="AG351" s="23"/>
      <c r="AH351" s="23"/>
      <c r="AI351" s="23"/>
      <c r="AJ351" s="23"/>
      <c r="AK351" s="23"/>
      <c r="AL351" s="23"/>
      <c r="AM351" s="23"/>
      <c r="AN351" s="23"/>
      <c r="AO351" s="23"/>
      <c r="AP351" s="23"/>
    </row>
    <row r="352" spans="1:42" s="22" customFormat="1" ht="15" customHeight="1" x14ac:dyDescent="0.25">
      <c r="A352" s="30"/>
      <c r="B352" s="110" t="s">
        <v>21</v>
      </c>
      <c r="C352" s="119"/>
      <c r="D352" s="119"/>
      <c r="E352" s="119"/>
      <c r="F352" s="119"/>
      <c r="G352" s="119"/>
      <c r="H352" s="119"/>
      <c r="I352" s="119"/>
      <c r="J352" s="119"/>
      <c r="K352" s="119"/>
      <c r="L352" s="119"/>
      <c r="M352" s="119"/>
      <c r="N352" s="119"/>
      <c r="O352" s="119"/>
      <c r="Q352" s="112"/>
      <c r="R352" s="238"/>
      <c r="S352" s="238"/>
      <c r="T352" s="238"/>
      <c r="U352" s="238"/>
      <c r="V352" s="239"/>
      <c r="W352" s="119" t="s">
        <v>32</v>
      </c>
      <c r="X352" s="119"/>
    </row>
    <row r="353" spans="1:43" s="22" customFormat="1" ht="2.25" customHeight="1" x14ac:dyDescent="0.25">
      <c r="A353" s="30"/>
    </row>
    <row r="354" spans="1:43" s="22" customFormat="1" ht="15" customHeight="1" x14ac:dyDescent="0.25">
      <c r="A354" s="30"/>
      <c r="B354" s="110" t="s">
        <v>66</v>
      </c>
      <c r="C354" s="119"/>
      <c r="D354" s="119"/>
      <c r="E354" s="119"/>
      <c r="F354" s="119"/>
      <c r="G354" s="119"/>
      <c r="H354" s="119"/>
      <c r="I354" s="119"/>
      <c r="J354" s="119"/>
      <c r="K354" s="119"/>
      <c r="L354" s="119"/>
      <c r="M354" s="119"/>
      <c r="N354" s="119"/>
      <c r="O354" s="119"/>
      <c r="Q354" s="112"/>
      <c r="R354" s="238"/>
      <c r="S354" s="238"/>
      <c r="T354" s="238"/>
      <c r="U354" s="238"/>
      <c r="V354" s="239"/>
      <c r="W354" s="119" t="s">
        <v>32</v>
      </c>
      <c r="X354" s="119"/>
    </row>
    <row r="355" spans="1:43" s="22" customFormat="1" ht="2.25" customHeight="1" x14ac:dyDescent="0.25">
      <c r="A355" s="30"/>
    </row>
    <row r="356" spans="1:43" s="22" customFormat="1" ht="15" customHeight="1" x14ac:dyDescent="0.25">
      <c r="A356" s="30"/>
      <c r="B356" s="110" t="s">
        <v>39</v>
      </c>
      <c r="C356" s="119"/>
      <c r="D356" s="119"/>
      <c r="E356" s="119"/>
      <c r="F356" s="119"/>
      <c r="G356" s="119"/>
      <c r="H356" s="119"/>
      <c r="I356" s="119"/>
      <c r="J356" s="119"/>
      <c r="K356" s="119"/>
      <c r="L356" s="119"/>
      <c r="M356" s="119"/>
      <c r="N356" s="119"/>
      <c r="O356" s="119"/>
      <c r="Q356" s="112"/>
      <c r="R356" s="113"/>
      <c r="S356" s="113"/>
      <c r="T356" s="113"/>
      <c r="U356" s="113"/>
      <c r="V356" s="114"/>
      <c r="W356" s="119" t="s">
        <v>32</v>
      </c>
      <c r="X356" s="119"/>
    </row>
    <row r="357" spans="1:43" s="22" customFormat="1" ht="2.25" customHeight="1" x14ac:dyDescent="0.25">
      <c r="A357" s="30"/>
    </row>
    <row r="358" spans="1:43" s="22" customFormat="1" ht="15" customHeight="1" x14ac:dyDescent="0.25">
      <c r="A358" s="30"/>
      <c r="B358" s="110" t="s">
        <v>22</v>
      </c>
      <c r="C358" s="119"/>
      <c r="D358" s="119"/>
      <c r="E358" s="119"/>
      <c r="F358" s="119"/>
      <c r="G358" s="119"/>
      <c r="H358" s="119"/>
      <c r="I358" s="119"/>
      <c r="J358" s="119"/>
      <c r="K358" s="119"/>
      <c r="L358" s="119"/>
      <c r="M358" s="119"/>
      <c r="N358" s="119"/>
      <c r="O358" s="119"/>
      <c r="Q358" s="112"/>
      <c r="R358" s="238"/>
      <c r="S358" s="238"/>
      <c r="T358" s="238"/>
      <c r="U358" s="238"/>
      <c r="V358" s="239"/>
      <c r="W358" s="119" t="s">
        <v>32</v>
      </c>
      <c r="X358" s="119"/>
    </row>
    <row r="359" spans="1:43" s="22" customFormat="1" ht="4.5" customHeight="1" x14ac:dyDescent="0.25">
      <c r="A359" s="30"/>
      <c r="B359" s="17"/>
    </row>
    <row r="360" spans="1:43" s="22" customFormat="1" ht="15" customHeight="1" x14ac:dyDescent="0.25">
      <c r="A360" s="30"/>
      <c r="B360" s="137" t="s">
        <v>159</v>
      </c>
      <c r="C360" s="137"/>
      <c r="D360" s="137"/>
      <c r="E360" s="137"/>
      <c r="F360" s="137"/>
      <c r="G360" s="137"/>
      <c r="H360" s="137"/>
      <c r="I360" s="137"/>
      <c r="J360" s="137"/>
      <c r="K360" s="137"/>
      <c r="L360" s="137"/>
      <c r="M360" s="137"/>
      <c r="N360" s="137"/>
      <c r="O360" s="137"/>
      <c r="P360" s="137"/>
      <c r="Q360" s="137"/>
      <c r="R360" s="137"/>
      <c r="S360" s="137"/>
      <c r="T360" s="137"/>
      <c r="U360" s="137"/>
      <c r="V360" s="137"/>
      <c r="W360" s="137"/>
      <c r="X360" s="137"/>
      <c r="Y360" s="137"/>
      <c r="Z360" s="137"/>
      <c r="AA360" s="137"/>
      <c r="AB360" s="137"/>
      <c r="AC360" s="137"/>
      <c r="AD360" s="137"/>
      <c r="AE360" s="137"/>
      <c r="AF360" s="137"/>
      <c r="AG360" s="137"/>
      <c r="AH360" s="137"/>
      <c r="AI360" s="137"/>
      <c r="AJ360" s="137"/>
      <c r="AK360" s="137"/>
      <c r="AL360" s="137"/>
      <c r="AM360" s="137"/>
      <c r="AN360" s="137"/>
      <c r="AO360" s="137"/>
      <c r="AP360" s="138"/>
    </row>
    <row r="361" spans="1:43" s="89" customFormat="1" ht="3.6" customHeight="1" x14ac:dyDescent="0.25">
      <c r="A361" s="33"/>
      <c r="B361" s="90"/>
      <c r="C361" s="90"/>
      <c r="D361" s="90"/>
      <c r="E361" s="90"/>
      <c r="F361" s="90"/>
      <c r="G361" s="90"/>
      <c r="H361" s="90"/>
      <c r="I361" s="90"/>
      <c r="J361" s="90"/>
      <c r="K361" s="90"/>
      <c r="L361" s="90"/>
      <c r="M361" s="90"/>
      <c r="N361" s="90"/>
      <c r="O361" s="90"/>
      <c r="P361" s="90"/>
      <c r="Q361" s="90"/>
      <c r="R361" s="90"/>
      <c r="S361" s="90"/>
      <c r="T361" s="90"/>
      <c r="U361" s="90"/>
      <c r="V361" s="90"/>
      <c r="W361" s="90"/>
      <c r="X361" s="90"/>
      <c r="Y361" s="90"/>
      <c r="Z361" s="90"/>
      <c r="AA361" s="90"/>
      <c r="AB361" s="90"/>
      <c r="AC361" s="90"/>
      <c r="AD361" s="90"/>
      <c r="AE361" s="90"/>
      <c r="AF361" s="90"/>
      <c r="AG361" s="90"/>
      <c r="AH361" s="90"/>
      <c r="AI361" s="90"/>
      <c r="AJ361" s="90"/>
      <c r="AK361" s="90"/>
      <c r="AL361" s="90"/>
      <c r="AM361" s="90"/>
      <c r="AN361" s="90"/>
      <c r="AO361" s="90"/>
      <c r="AP361" s="91"/>
    </row>
    <row r="362" spans="1:43" s="89" customFormat="1" ht="15" customHeight="1" x14ac:dyDescent="0.25">
      <c r="A362" s="33">
        <v>37</v>
      </c>
      <c r="B362" s="186" t="s">
        <v>207</v>
      </c>
      <c r="C362" s="186"/>
      <c r="D362" s="186"/>
      <c r="E362" s="186"/>
      <c r="F362" s="186"/>
      <c r="G362" s="186"/>
      <c r="H362" s="186"/>
      <c r="I362" s="186"/>
      <c r="J362" s="186"/>
      <c r="K362" s="186"/>
      <c r="L362" s="186"/>
      <c r="M362" s="186"/>
      <c r="N362" s="186"/>
      <c r="O362" s="186"/>
      <c r="P362" s="186"/>
      <c r="Q362" s="186"/>
      <c r="R362" s="186"/>
      <c r="S362" s="186"/>
      <c r="T362" s="186"/>
      <c r="U362" s="186"/>
      <c r="V362" s="186"/>
      <c r="W362" s="186"/>
      <c r="X362" s="186"/>
      <c r="Y362" s="186"/>
      <c r="Z362" s="186"/>
      <c r="AA362" s="186"/>
      <c r="AB362" s="186"/>
      <c r="AC362" s="186"/>
      <c r="AD362" s="186"/>
      <c r="AE362" s="186"/>
      <c r="AF362" s="186"/>
      <c r="AG362" s="186"/>
      <c r="AH362" s="186"/>
      <c r="AI362" s="186"/>
      <c r="AJ362" s="186"/>
      <c r="AK362" s="186"/>
      <c r="AL362" s="186"/>
      <c r="AM362" s="186"/>
      <c r="AN362" s="186"/>
      <c r="AO362" s="186"/>
      <c r="AP362" s="186"/>
    </row>
    <row r="363" spans="1:43" s="22" customFormat="1" ht="4.5" customHeight="1" x14ac:dyDescent="0.25">
      <c r="A363" s="30"/>
    </row>
    <row r="364" spans="1:43" s="77" customFormat="1" ht="92.25" customHeight="1" x14ac:dyDescent="0.25">
      <c r="B364" s="267" t="s">
        <v>199</v>
      </c>
      <c r="C364" s="268"/>
      <c r="D364" s="268"/>
      <c r="E364" s="268"/>
      <c r="F364" s="268"/>
      <c r="G364" s="268"/>
      <c r="H364" s="268"/>
      <c r="I364" s="268"/>
      <c r="J364" s="268"/>
      <c r="K364" s="268"/>
      <c r="L364" s="268"/>
      <c r="M364" s="268"/>
      <c r="N364" s="268"/>
      <c r="O364" s="268"/>
      <c r="P364" s="268"/>
      <c r="Q364" s="268"/>
      <c r="R364" s="268"/>
      <c r="S364" s="268"/>
      <c r="T364" s="268"/>
      <c r="U364" s="268"/>
      <c r="V364" s="268"/>
      <c r="W364" s="268"/>
      <c r="X364" s="268"/>
      <c r="Y364" s="268"/>
      <c r="Z364" s="268"/>
      <c r="AA364" s="268"/>
      <c r="AB364" s="268"/>
      <c r="AC364" s="268"/>
      <c r="AD364" s="268"/>
      <c r="AE364" s="268"/>
      <c r="AF364" s="268"/>
      <c r="AG364" s="268"/>
      <c r="AH364" s="268"/>
      <c r="AI364" s="268"/>
      <c r="AJ364" s="268"/>
      <c r="AK364" s="268"/>
      <c r="AL364" s="268"/>
      <c r="AM364" s="268"/>
      <c r="AN364" s="268"/>
      <c r="AO364" s="268"/>
      <c r="AP364" s="268"/>
    </row>
    <row r="365" spans="1:43" s="77" customFormat="1" ht="2.25" customHeight="1" x14ac:dyDescent="0.25">
      <c r="A365" s="33"/>
      <c r="B365" s="86"/>
      <c r="C365" s="87"/>
      <c r="D365" s="87"/>
      <c r="E365" s="87"/>
      <c r="F365" s="87"/>
      <c r="G365" s="87"/>
      <c r="H365" s="87"/>
      <c r="I365" s="87"/>
      <c r="J365" s="87"/>
      <c r="K365" s="87"/>
      <c r="L365" s="87"/>
      <c r="M365" s="87"/>
      <c r="N365" s="87"/>
      <c r="O365" s="87"/>
      <c r="P365" s="87"/>
      <c r="Q365" s="87"/>
      <c r="R365" s="87"/>
      <c r="S365" s="87"/>
      <c r="T365" s="87"/>
      <c r="U365" s="87"/>
      <c r="V365" s="87"/>
      <c r="W365" s="87"/>
      <c r="X365" s="87"/>
      <c r="Y365" s="87"/>
      <c r="Z365" s="87"/>
      <c r="AA365" s="87"/>
      <c r="AB365" s="87"/>
      <c r="AC365" s="87"/>
      <c r="AD365" s="87"/>
      <c r="AE365" s="87"/>
      <c r="AF365" s="87"/>
      <c r="AG365" s="87"/>
      <c r="AH365" s="87"/>
      <c r="AI365" s="87"/>
      <c r="AJ365" s="87"/>
      <c r="AK365" s="87"/>
      <c r="AL365" s="87"/>
      <c r="AM365" s="87"/>
      <c r="AN365" s="87"/>
      <c r="AO365" s="87"/>
      <c r="AP365" s="87"/>
    </row>
    <row r="366" spans="1:43" s="77" customFormat="1" ht="2.25" customHeight="1" x14ac:dyDescent="0.25">
      <c r="A366" s="33"/>
    </row>
    <row r="367" spans="1:43" s="77" customFormat="1" ht="27" customHeight="1" x14ac:dyDescent="0.25">
      <c r="A367" s="33"/>
      <c r="B367" s="92"/>
      <c r="C367" s="93"/>
      <c r="D367" s="93"/>
      <c r="E367" s="93"/>
      <c r="F367" s="93"/>
      <c r="G367" s="93"/>
      <c r="H367" s="93"/>
      <c r="I367" s="93"/>
      <c r="J367" s="109" t="s">
        <v>24</v>
      </c>
      <c r="K367" s="109"/>
      <c r="L367" s="109"/>
      <c r="M367" s="109"/>
      <c r="N367" s="109"/>
      <c r="O367" s="109"/>
      <c r="P367" s="109"/>
      <c r="Q367" s="109"/>
      <c r="R367" s="93"/>
      <c r="S367" s="95" t="s">
        <v>25</v>
      </c>
      <c r="T367" s="95"/>
      <c r="U367" s="95"/>
      <c r="V367" s="95"/>
      <c r="W367" s="237" t="s">
        <v>26</v>
      </c>
      <c r="X367" s="237"/>
      <c r="Y367" s="237"/>
      <c r="Z367" s="237"/>
      <c r="AA367" s="237"/>
      <c r="AB367" s="237"/>
      <c r="AC367" s="237"/>
      <c r="AD367" s="237"/>
      <c r="AE367" s="237"/>
      <c r="AF367" s="237"/>
      <c r="AG367" s="237"/>
      <c r="AH367" s="109" t="s">
        <v>42</v>
      </c>
      <c r="AI367" s="109"/>
      <c r="AJ367" s="109"/>
      <c r="AK367" s="109"/>
      <c r="AL367" s="109"/>
      <c r="AM367" s="109"/>
      <c r="AN367" s="109"/>
      <c r="AO367" s="109"/>
      <c r="AP367" s="119"/>
      <c r="AQ367" s="119"/>
    </row>
    <row r="368" spans="1:43" s="77" customFormat="1" ht="2.25" customHeight="1" x14ac:dyDescent="0.25">
      <c r="A368" s="33"/>
      <c r="B368" s="92"/>
      <c r="C368" s="93"/>
      <c r="D368" s="93"/>
      <c r="E368" s="93"/>
      <c r="F368" s="93"/>
      <c r="G368" s="93"/>
      <c r="H368" s="93"/>
      <c r="I368" s="93"/>
      <c r="J368" s="93"/>
      <c r="K368" s="93"/>
      <c r="L368" s="93"/>
      <c r="M368" s="93"/>
      <c r="N368" s="93"/>
      <c r="O368" s="93"/>
      <c r="P368" s="93"/>
      <c r="Q368" s="93"/>
      <c r="R368" s="93"/>
      <c r="S368" s="95"/>
      <c r="T368" s="95"/>
      <c r="U368" s="95"/>
      <c r="V368" s="95"/>
      <c r="W368" s="94"/>
      <c r="X368" s="94"/>
      <c r="Y368" s="94"/>
      <c r="Z368" s="94"/>
      <c r="AA368" s="94"/>
      <c r="AB368" s="94"/>
      <c r="AC368" s="94"/>
      <c r="AD368" s="94"/>
      <c r="AE368" s="94"/>
      <c r="AF368" s="94"/>
      <c r="AG368" s="94"/>
      <c r="AH368" s="93"/>
      <c r="AI368" s="93"/>
      <c r="AJ368" s="93"/>
      <c r="AK368" s="93"/>
      <c r="AL368" s="93"/>
      <c r="AM368" s="93"/>
      <c r="AN368" s="93"/>
      <c r="AO368" s="93"/>
      <c r="AP368" s="93"/>
      <c r="AQ368" s="93"/>
    </row>
    <row r="369" spans="1:43" s="77" customFormat="1" ht="15" customHeight="1" x14ac:dyDescent="0.25">
      <c r="A369" s="33"/>
      <c r="B369" s="92"/>
      <c r="C369" s="110" t="s">
        <v>100</v>
      </c>
      <c r="D369" s="110"/>
      <c r="E369" s="110"/>
      <c r="F369" s="110"/>
      <c r="G369" s="110"/>
      <c r="H369" s="110"/>
      <c r="I369" s="111"/>
      <c r="J369" s="112"/>
      <c r="K369" s="113"/>
      <c r="L369" s="113"/>
      <c r="M369" s="113"/>
      <c r="N369" s="113"/>
      <c r="O369" s="114"/>
      <c r="P369" s="236" t="s">
        <v>32</v>
      </c>
      <c r="Q369" s="119"/>
      <c r="R369" s="93"/>
      <c r="S369" s="116"/>
      <c r="T369" s="117"/>
      <c r="U369" s="117"/>
      <c r="V369" s="118"/>
      <c r="W369" s="93"/>
      <c r="X369" s="93"/>
      <c r="Y369" s="93"/>
      <c r="Z369" s="130">
        <f>IF(S369=0,J369,IF(S369&lt;1920,J369*0.7,IF(S369&lt;1970,J369*0.9,J369)))</f>
        <v>0</v>
      </c>
      <c r="AA369" s="126"/>
      <c r="AB369" s="126"/>
      <c r="AC369" s="126"/>
      <c r="AD369" s="126"/>
      <c r="AE369" s="131"/>
      <c r="AF369" s="236" t="s">
        <v>32</v>
      </c>
      <c r="AG369" s="119"/>
      <c r="AH369" s="127"/>
      <c r="AI369" s="128"/>
      <c r="AJ369" s="128"/>
      <c r="AK369" s="128"/>
      <c r="AL369" s="128"/>
      <c r="AM369" s="128"/>
      <c r="AN369" s="128"/>
      <c r="AO369" s="129"/>
      <c r="AP369" s="119" t="s">
        <v>67</v>
      </c>
      <c r="AQ369" s="119"/>
    </row>
    <row r="370" spans="1:43" s="77" customFormat="1" ht="2.25" customHeight="1" x14ac:dyDescent="0.25">
      <c r="A370" s="33"/>
      <c r="B370" s="92"/>
      <c r="C370" s="93"/>
      <c r="D370" s="93"/>
      <c r="E370" s="93"/>
      <c r="F370" s="93"/>
      <c r="G370" s="93"/>
      <c r="H370" s="93"/>
      <c r="I370" s="93"/>
      <c r="J370" s="93"/>
      <c r="K370" s="93"/>
      <c r="L370" s="93"/>
      <c r="M370" s="93"/>
      <c r="N370" s="93"/>
      <c r="O370" s="93"/>
      <c r="P370" s="93"/>
      <c r="Q370" s="93"/>
      <c r="R370" s="93"/>
      <c r="S370" s="93"/>
      <c r="T370" s="93"/>
      <c r="U370" s="93"/>
      <c r="V370" s="93"/>
      <c r="W370" s="93"/>
      <c r="X370" s="93"/>
      <c r="Y370" s="93"/>
      <c r="Z370" s="126"/>
      <c r="AA370" s="126"/>
      <c r="AB370" s="126"/>
      <c r="AC370" s="126"/>
      <c r="AD370" s="126"/>
      <c r="AE370" s="126"/>
      <c r="AF370" s="93"/>
      <c r="AG370" s="93"/>
      <c r="AH370" s="93"/>
      <c r="AI370" s="93"/>
      <c r="AJ370" s="93"/>
      <c r="AK370" s="93"/>
      <c r="AL370" s="93"/>
      <c r="AM370" s="93"/>
      <c r="AN370" s="93"/>
      <c r="AO370" s="93"/>
      <c r="AP370" s="93"/>
      <c r="AQ370" s="93"/>
    </row>
    <row r="371" spans="1:43" s="77" customFormat="1" ht="15" customHeight="1" x14ac:dyDescent="0.25">
      <c r="A371" s="33"/>
      <c r="B371" s="92"/>
      <c r="C371" s="110" t="s">
        <v>212</v>
      </c>
      <c r="D371" s="110"/>
      <c r="E371" s="110"/>
      <c r="F371" s="110"/>
      <c r="G371" s="110"/>
      <c r="H371" s="110"/>
      <c r="I371" s="111"/>
      <c r="J371" s="112"/>
      <c r="K371" s="113"/>
      <c r="L371" s="113"/>
      <c r="M371" s="113"/>
      <c r="N371" s="113"/>
      <c r="O371" s="114"/>
      <c r="P371" s="119" t="s">
        <v>32</v>
      </c>
      <c r="Q371" s="119"/>
      <c r="R371" s="93"/>
      <c r="S371" s="116"/>
      <c r="T371" s="117"/>
      <c r="U371" s="117"/>
      <c r="V371" s="118"/>
      <c r="W371" s="93"/>
      <c r="X371" s="93"/>
      <c r="Y371" s="93"/>
      <c r="Z371" s="130">
        <f>IF(S371=0,J371,IF(S371&lt;1920,J371*0.7,IF(S371&lt;1970,J371*0.9,J371)))</f>
        <v>0</v>
      </c>
      <c r="AA371" s="126"/>
      <c r="AB371" s="126"/>
      <c r="AC371" s="126"/>
      <c r="AD371" s="126"/>
      <c r="AE371" s="131"/>
      <c r="AF371" s="236" t="s">
        <v>32</v>
      </c>
      <c r="AG371" s="119"/>
      <c r="AH371" s="127"/>
      <c r="AI371" s="128"/>
      <c r="AJ371" s="128"/>
      <c r="AK371" s="128"/>
      <c r="AL371" s="128"/>
      <c r="AM371" s="128"/>
      <c r="AN371" s="128"/>
      <c r="AO371" s="129"/>
      <c r="AP371" s="119" t="s">
        <v>67</v>
      </c>
      <c r="AQ371" s="119"/>
    </row>
    <row r="372" spans="1:43" s="77" customFormat="1" ht="2.25" customHeight="1" x14ac:dyDescent="0.25">
      <c r="A372" s="33"/>
      <c r="B372" s="92"/>
      <c r="C372" s="93"/>
      <c r="D372" s="93"/>
      <c r="E372" s="93"/>
      <c r="F372" s="93"/>
      <c r="G372" s="93"/>
      <c r="H372" s="93"/>
      <c r="I372" s="93"/>
      <c r="J372" s="93"/>
      <c r="K372" s="93"/>
      <c r="L372" s="93"/>
      <c r="M372" s="93"/>
      <c r="N372" s="93"/>
      <c r="O372" s="93"/>
      <c r="P372" s="93"/>
      <c r="Q372" s="93"/>
      <c r="R372" s="93"/>
      <c r="S372" s="93"/>
      <c r="T372" s="93"/>
      <c r="U372" s="108"/>
      <c r="V372" s="93"/>
      <c r="W372" s="93"/>
      <c r="X372" s="93"/>
      <c r="Y372" s="93"/>
      <c r="Z372" s="126"/>
      <c r="AA372" s="126"/>
      <c r="AB372" s="126"/>
      <c r="AC372" s="126"/>
      <c r="AD372" s="126"/>
      <c r="AE372" s="126"/>
      <c r="AF372" s="93"/>
      <c r="AG372" s="93"/>
      <c r="AH372" s="93"/>
      <c r="AI372" s="93"/>
      <c r="AJ372" s="93"/>
      <c r="AK372" s="93"/>
      <c r="AL372" s="93"/>
      <c r="AM372" s="93"/>
      <c r="AN372" s="93"/>
      <c r="AO372" s="93"/>
      <c r="AP372" s="93"/>
      <c r="AQ372" s="93"/>
    </row>
    <row r="373" spans="1:43" s="77" customFormat="1" ht="15" customHeight="1" x14ac:dyDescent="0.25">
      <c r="A373" s="33"/>
      <c r="B373" s="92"/>
      <c r="C373" s="110" t="s">
        <v>41</v>
      </c>
      <c r="D373" s="110"/>
      <c r="E373" s="110"/>
      <c r="F373" s="110"/>
      <c r="G373" s="110"/>
      <c r="H373" s="110"/>
      <c r="I373" s="111"/>
      <c r="J373" s="112"/>
      <c r="K373" s="113"/>
      <c r="L373" s="113"/>
      <c r="M373" s="113"/>
      <c r="N373" s="113"/>
      <c r="O373" s="114"/>
      <c r="P373" s="236" t="s">
        <v>32</v>
      </c>
      <c r="Q373" s="119"/>
      <c r="R373" s="93"/>
      <c r="S373" s="116"/>
      <c r="T373" s="117"/>
      <c r="U373" s="117"/>
      <c r="V373" s="118"/>
      <c r="W373" s="93"/>
      <c r="X373" s="93"/>
      <c r="Y373" s="93"/>
      <c r="Z373" s="130">
        <f>IF(S373=0,J373,IF(S373&lt;1920,J373*0.7,IF(S373&lt;1970,J373*0.9,J373)))</f>
        <v>0</v>
      </c>
      <c r="AA373" s="126"/>
      <c r="AB373" s="126"/>
      <c r="AC373" s="126"/>
      <c r="AD373" s="126"/>
      <c r="AE373" s="131"/>
      <c r="AF373" s="236" t="s">
        <v>32</v>
      </c>
      <c r="AG373" s="269"/>
      <c r="AH373" s="270">
        <f>IF(J373&gt;0,IF(S373&gt;0,(Z373/SUM(Z369,Z371,Z373))*SUM(AH369,AH371),0),0)</f>
        <v>0</v>
      </c>
      <c r="AI373" s="271"/>
      <c r="AJ373" s="271"/>
      <c r="AK373" s="271"/>
      <c r="AL373" s="271"/>
      <c r="AM373" s="271"/>
      <c r="AN373" s="271"/>
      <c r="AO373" s="272"/>
      <c r="AP373" s="236" t="s">
        <v>67</v>
      </c>
      <c r="AQ373" s="119"/>
    </row>
    <row r="374" spans="1:43" s="72" customFormat="1" ht="2.25" customHeight="1" x14ac:dyDescent="0.25">
      <c r="A374" s="81"/>
      <c r="R374" s="75"/>
      <c r="S374" s="75"/>
      <c r="T374" s="75"/>
      <c r="U374" s="75"/>
      <c r="Y374" s="57"/>
      <c r="Z374" s="57"/>
      <c r="AA374" s="57"/>
      <c r="AB374" s="57"/>
      <c r="AC374" s="57"/>
      <c r="AD374" s="57"/>
      <c r="AE374" s="75"/>
      <c r="AF374" s="75"/>
    </row>
    <row r="375" spans="1:43" s="22" customFormat="1" ht="12.75" customHeight="1" x14ac:dyDescent="0.25">
      <c r="A375" s="134"/>
      <c r="B375" s="134"/>
      <c r="C375" s="134"/>
      <c r="D375" s="134"/>
      <c r="E375" s="134"/>
      <c r="F375" s="134"/>
      <c r="G375" s="134"/>
      <c r="H375" s="134"/>
      <c r="I375" s="134"/>
      <c r="J375" s="134"/>
      <c r="K375" s="134"/>
      <c r="L375" s="134"/>
      <c r="M375" s="134"/>
      <c r="N375" s="134"/>
      <c r="O375" s="134"/>
      <c r="P375" s="134"/>
      <c r="Q375" s="134"/>
      <c r="R375" s="134"/>
      <c r="S375" s="134"/>
      <c r="T375" s="134"/>
      <c r="U375" s="134"/>
      <c r="V375" s="134"/>
      <c r="W375" s="134"/>
      <c r="X375" s="134"/>
      <c r="Y375" s="134"/>
      <c r="Z375" s="134"/>
      <c r="AA375" s="134"/>
      <c r="AB375" s="134"/>
      <c r="AC375" s="134"/>
      <c r="AD375" s="134"/>
      <c r="AE375" s="134"/>
      <c r="AF375" s="134"/>
      <c r="AG375" s="134"/>
      <c r="AH375" s="134"/>
      <c r="AI375" s="134"/>
      <c r="AJ375" s="134"/>
      <c r="AK375" s="134"/>
      <c r="AL375" s="134"/>
      <c r="AM375" s="134"/>
      <c r="AN375" s="134"/>
      <c r="AO375" s="134"/>
      <c r="AP375" s="134"/>
    </row>
    <row r="376" spans="1:43" s="22" customFormat="1" ht="15" customHeight="1" x14ac:dyDescent="0.25">
      <c r="A376" s="30">
        <v>38</v>
      </c>
      <c r="B376" s="124" t="s">
        <v>201</v>
      </c>
      <c r="C376" s="125"/>
      <c r="D376" s="125"/>
      <c r="E376" s="125"/>
      <c r="F376" s="125"/>
      <c r="G376" s="125"/>
      <c r="H376" s="125"/>
      <c r="I376" s="125"/>
      <c r="J376" s="125"/>
      <c r="K376" s="125"/>
      <c r="L376" s="125"/>
      <c r="M376" s="125"/>
      <c r="N376" s="125"/>
      <c r="O376" s="125"/>
      <c r="P376" s="125"/>
      <c r="Q376" s="125"/>
      <c r="R376" s="125"/>
      <c r="S376" s="125"/>
      <c r="T376" s="125"/>
      <c r="U376" s="125"/>
      <c r="V376" s="125"/>
      <c r="W376" s="125"/>
      <c r="X376" s="125"/>
      <c r="Y376" s="125"/>
      <c r="Z376" s="125"/>
      <c r="AA376" s="125"/>
      <c r="AB376" s="125"/>
      <c r="AC376" s="125"/>
      <c r="AD376" s="125"/>
      <c r="AE376" s="125"/>
      <c r="AF376" s="125"/>
      <c r="AG376" s="125"/>
      <c r="AH376" s="125"/>
      <c r="AI376" s="125"/>
      <c r="AJ376" s="125"/>
      <c r="AK376" s="125"/>
      <c r="AL376" s="125"/>
      <c r="AM376" s="125"/>
      <c r="AN376" s="125"/>
      <c r="AO376" s="125"/>
      <c r="AP376" s="125"/>
    </row>
    <row r="377" spans="1:43" s="22" customFormat="1" ht="16.95" customHeight="1" x14ac:dyDescent="0.25">
      <c r="A377" s="30"/>
      <c r="B377" s="125"/>
      <c r="C377" s="125"/>
      <c r="D377" s="125"/>
      <c r="E377" s="125"/>
      <c r="F377" s="125"/>
      <c r="G377" s="125"/>
      <c r="H377" s="125"/>
      <c r="I377" s="125"/>
      <c r="J377" s="125"/>
      <c r="K377" s="125"/>
      <c r="L377" s="125"/>
      <c r="M377" s="125"/>
      <c r="N377" s="125"/>
      <c r="O377" s="125"/>
      <c r="P377" s="125"/>
      <c r="Q377" s="125"/>
      <c r="R377" s="125"/>
      <c r="S377" s="125"/>
      <c r="T377" s="125"/>
      <c r="U377" s="125"/>
      <c r="V377" s="125"/>
      <c r="W377" s="125"/>
      <c r="X377" s="125"/>
      <c r="Y377" s="125"/>
      <c r="Z377" s="125"/>
      <c r="AA377" s="125"/>
      <c r="AB377" s="125"/>
      <c r="AC377" s="125"/>
      <c r="AD377" s="125"/>
      <c r="AE377" s="125"/>
      <c r="AF377" s="125"/>
      <c r="AG377" s="125"/>
      <c r="AH377" s="125"/>
      <c r="AI377" s="125"/>
      <c r="AJ377" s="125"/>
      <c r="AK377" s="125"/>
      <c r="AL377" s="125"/>
      <c r="AM377" s="125"/>
      <c r="AN377" s="125"/>
      <c r="AO377" s="125"/>
      <c r="AP377" s="125"/>
    </row>
    <row r="378" spans="1:43" s="22" customFormat="1" ht="2.25" customHeight="1" x14ac:dyDescent="0.25">
      <c r="A378" s="30"/>
      <c r="I378" s="5"/>
      <c r="J378" s="5"/>
      <c r="K378" s="5"/>
      <c r="L378" s="5"/>
      <c r="M378" s="5"/>
      <c r="N378" s="5"/>
      <c r="O378" s="5"/>
      <c r="P378" s="5"/>
      <c r="Q378" s="5"/>
      <c r="R378" s="5"/>
      <c r="S378" s="5"/>
      <c r="T378" s="5"/>
      <c r="U378" s="5"/>
      <c r="V378" s="5"/>
      <c r="W378" s="5"/>
      <c r="X378" s="5"/>
      <c r="Y378" s="5"/>
      <c r="Z378" s="5"/>
      <c r="AA378" s="5"/>
      <c r="AB378" s="5"/>
      <c r="AC378" s="5"/>
      <c r="AD378" s="5"/>
      <c r="AE378" s="5"/>
    </row>
    <row r="379" spans="1:43" s="22" customFormat="1" ht="15" customHeight="1" x14ac:dyDescent="0.25">
      <c r="A379" s="30"/>
      <c r="I379" s="266" t="s">
        <v>24</v>
      </c>
      <c r="J379" s="191"/>
      <c r="K379" s="191"/>
      <c r="L379" s="191"/>
      <c r="M379" s="191"/>
      <c r="N379" s="191"/>
      <c r="O379" s="191"/>
      <c r="P379" s="191"/>
      <c r="Q379" s="5"/>
      <c r="R379" s="190" t="s">
        <v>25</v>
      </c>
      <c r="S379" s="191"/>
      <c r="T379" s="191"/>
      <c r="U379" s="191"/>
      <c r="V379" s="24"/>
      <c r="W379" s="266" t="s">
        <v>26</v>
      </c>
      <c r="X379" s="273"/>
      <c r="Y379" s="273"/>
      <c r="Z379" s="273"/>
      <c r="AA379" s="273"/>
      <c r="AB379" s="273"/>
      <c r="AC379" s="273"/>
      <c r="AD379" s="273"/>
      <c r="AE379" s="273"/>
      <c r="AF379" s="191"/>
      <c r="AG379" s="191"/>
      <c r="AI379" s="60"/>
      <c r="AJ379" s="23"/>
      <c r="AK379" s="23"/>
      <c r="AL379" s="23"/>
      <c r="AM379" s="23"/>
      <c r="AN379" s="23"/>
      <c r="AO379" s="23"/>
      <c r="AP379" s="23"/>
      <c r="AQ379" s="23"/>
    </row>
    <row r="380" spans="1:43" s="22" customFormat="1" ht="15" customHeight="1" x14ac:dyDescent="0.25">
      <c r="A380" s="30"/>
      <c r="I380" s="191"/>
      <c r="J380" s="191"/>
      <c r="K380" s="191"/>
      <c r="L380" s="191"/>
      <c r="M380" s="191"/>
      <c r="N380" s="191"/>
      <c r="O380" s="191"/>
      <c r="P380" s="191"/>
      <c r="Q380" s="5"/>
      <c r="R380" s="191"/>
      <c r="S380" s="191"/>
      <c r="T380" s="191"/>
      <c r="U380" s="191"/>
      <c r="V380" s="24"/>
      <c r="W380" s="273"/>
      <c r="X380" s="273"/>
      <c r="Y380" s="273"/>
      <c r="Z380" s="273"/>
      <c r="AA380" s="273"/>
      <c r="AB380" s="273"/>
      <c r="AC380" s="273"/>
      <c r="AD380" s="273"/>
      <c r="AE380" s="273"/>
      <c r="AF380" s="191"/>
      <c r="AG380" s="191"/>
      <c r="AI380" s="23"/>
      <c r="AJ380" s="23"/>
      <c r="AK380" s="23"/>
      <c r="AL380" s="23"/>
      <c r="AM380" s="23"/>
      <c r="AN380" s="23"/>
      <c r="AO380" s="23"/>
      <c r="AP380" s="23"/>
      <c r="AQ380" s="23"/>
    </row>
    <row r="381" spans="1:43" s="22" customFormat="1" ht="2.25" customHeight="1" x14ac:dyDescent="0.25">
      <c r="A381" s="30"/>
      <c r="K381" s="5"/>
      <c r="L381" s="5"/>
      <c r="M381" s="5"/>
      <c r="N381" s="5"/>
      <c r="O381" s="5"/>
      <c r="P381" s="5"/>
      <c r="Q381" s="5"/>
      <c r="R381" s="5"/>
      <c r="S381" s="5"/>
      <c r="T381" s="5"/>
      <c r="U381" s="5"/>
      <c r="V381" s="5"/>
      <c r="W381" s="5"/>
      <c r="X381" s="5"/>
      <c r="Y381" s="5"/>
      <c r="Z381" s="5"/>
      <c r="AA381" s="5"/>
      <c r="AB381" s="5"/>
      <c r="AC381" s="5"/>
      <c r="AD381" s="5"/>
      <c r="AE381" s="5"/>
      <c r="AF381" s="5"/>
      <c r="AG381" s="5"/>
    </row>
    <row r="382" spans="1:43" s="22" customFormat="1" ht="15" customHeight="1" x14ac:dyDescent="0.25">
      <c r="A382" s="30"/>
      <c r="B382" s="110" t="s">
        <v>100</v>
      </c>
      <c r="C382" s="110"/>
      <c r="D382" s="110"/>
      <c r="E382" s="110"/>
      <c r="F382" s="110"/>
      <c r="G382" s="110"/>
      <c r="H382" s="111"/>
      <c r="I382" s="112"/>
      <c r="J382" s="113"/>
      <c r="K382" s="113"/>
      <c r="L382" s="113"/>
      <c r="M382" s="113"/>
      <c r="N382" s="114"/>
      <c r="O382" s="115" t="s">
        <v>32</v>
      </c>
      <c r="P382" s="115"/>
      <c r="Q382" s="5"/>
      <c r="R382" s="116"/>
      <c r="S382" s="117"/>
      <c r="T382" s="117"/>
      <c r="U382" s="118"/>
      <c r="W382" s="5"/>
      <c r="X382" s="5"/>
      <c r="Y382" s="10"/>
      <c r="Z382" s="120">
        <f>IF(R382=0,I382,IF(R382&lt;1920,I382*0.7,IF(R382&lt;1970,I382*0.9,I382)))</f>
        <v>0</v>
      </c>
      <c r="AA382" s="121"/>
      <c r="AB382" s="121"/>
      <c r="AC382" s="121"/>
      <c r="AD382" s="121"/>
      <c r="AE382" s="122"/>
      <c r="AF382" s="115" t="s">
        <v>32</v>
      </c>
      <c r="AG382" s="115"/>
    </row>
    <row r="383" spans="1:43" s="22" customFormat="1" ht="2.25" customHeight="1" x14ac:dyDescent="0.25">
      <c r="A383" s="30"/>
      <c r="K383" s="5"/>
      <c r="L383" s="5"/>
      <c r="M383" s="5"/>
      <c r="N383" s="5"/>
      <c r="O383" s="10"/>
      <c r="P383" s="10"/>
      <c r="Q383" s="5"/>
      <c r="R383" s="5"/>
      <c r="S383" s="5"/>
      <c r="T383" s="5"/>
      <c r="U383" s="5"/>
      <c r="V383" s="5"/>
      <c r="W383" s="5"/>
      <c r="X383" s="5"/>
      <c r="Z383" s="25"/>
      <c r="AA383" s="25"/>
      <c r="AB383" s="25"/>
      <c r="AC383" s="25"/>
      <c r="AD383" s="25"/>
      <c r="AE383" s="10"/>
      <c r="AF383" s="5"/>
      <c r="AG383" s="5"/>
    </row>
    <row r="384" spans="1:43" s="22" customFormat="1" ht="15" customHeight="1" x14ac:dyDescent="0.25">
      <c r="A384" s="30"/>
      <c r="B384" s="110" t="s">
        <v>111</v>
      </c>
      <c r="C384" s="110"/>
      <c r="D384" s="110"/>
      <c r="E384" s="110"/>
      <c r="F384" s="110"/>
      <c r="G384" s="110"/>
      <c r="H384" s="111"/>
      <c r="I384" s="112"/>
      <c r="J384" s="113"/>
      <c r="K384" s="113"/>
      <c r="L384" s="113"/>
      <c r="M384" s="113"/>
      <c r="N384" s="114"/>
      <c r="O384" s="115" t="s">
        <v>32</v>
      </c>
      <c r="P384" s="115"/>
      <c r="Q384" s="5"/>
      <c r="R384" s="116"/>
      <c r="S384" s="117"/>
      <c r="T384" s="117"/>
      <c r="U384" s="118"/>
      <c r="W384" s="5"/>
      <c r="X384" s="5"/>
      <c r="Z384" s="120">
        <f>IF(R384=0,I384,IF(R384&lt;1920,I384*0.7,IF(R384&lt;1970,I384*0.9,I384)))</f>
        <v>0</v>
      </c>
      <c r="AA384" s="121"/>
      <c r="AB384" s="121"/>
      <c r="AC384" s="121"/>
      <c r="AD384" s="121"/>
      <c r="AE384" s="122"/>
      <c r="AF384" s="115" t="s">
        <v>32</v>
      </c>
      <c r="AG384" s="115"/>
    </row>
    <row r="385" spans="1:42" s="22" customFormat="1" ht="2.25" customHeight="1" x14ac:dyDescent="0.25">
      <c r="A385" s="30"/>
      <c r="K385" s="5"/>
      <c r="L385" s="5"/>
      <c r="M385" s="5"/>
      <c r="N385" s="5"/>
      <c r="O385" s="10"/>
      <c r="P385" s="10"/>
      <c r="Q385" s="5"/>
      <c r="R385" s="5"/>
      <c r="S385" s="5"/>
      <c r="T385" s="5"/>
      <c r="U385" s="5"/>
      <c r="V385" s="5"/>
      <c r="W385" s="5"/>
      <c r="X385" s="5"/>
      <c r="Z385" s="25"/>
      <c r="AA385" s="25"/>
      <c r="AB385" s="25"/>
      <c r="AC385" s="25"/>
      <c r="AD385" s="25"/>
      <c r="AE385" s="10"/>
      <c r="AF385" s="5"/>
      <c r="AG385" s="5"/>
    </row>
    <row r="386" spans="1:42" s="22" customFormat="1" ht="15" customHeight="1" x14ac:dyDescent="0.25">
      <c r="A386" s="30"/>
      <c r="B386" s="110" t="s">
        <v>41</v>
      </c>
      <c r="C386" s="110"/>
      <c r="D386" s="110"/>
      <c r="E386" s="110"/>
      <c r="F386" s="110"/>
      <c r="G386" s="110"/>
      <c r="H386" s="111"/>
      <c r="I386" s="112"/>
      <c r="J386" s="113"/>
      <c r="K386" s="113"/>
      <c r="L386" s="113"/>
      <c r="M386" s="113"/>
      <c r="N386" s="114"/>
      <c r="O386" s="115" t="s">
        <v>32</v>
      </c>
      <c r="P386" s="115"/>
      <c r="Q386" s="5"/>
      <c r="R386" s="116"/>
      <c r="S386" s="117"/>
      <c r="T386" s="117"/>
      <c r="U386" s="118"/>
      <c r="W386" s="5"/>
      <c r="X386" s="5"/>
      <c r="Z386" s="120">
        <f>IF(R386=0,I386,IF(R386&lt;1920,I386*0.7,IF(R386&lt;1970,I386*0.9,I386)))</f>
        <v>0</v>
      </c>
      <c r="AA386" s="121"/>
      <c r="AB386" s="121"/>
      <c r="AC386" s="121"/>
      <c r="AD386" s="121"/>
      <c r="AE386" s="122"/>
      <c r="AF386" s="115" t="s">
        <v>32</v>
      </c>
      <c r="AG386" s="115"/>
    </row>
    <row r="387" spans="1:42" s="22" customFormat="1" ht="2.25" customHeight="1" x14ac:dyDescent="0.25">
      <c r="A387" s="30"/>
      <c r="K387" s="5"/>
      <c r="L387" s="5"/>
      <c r="M387" s="5"/>
      <c r="N387" s="5"/>
      <c r="O387" s="10"/>
      <c r="P387" s="10"/>
      <c r="Q387" s="5"/>
      <c r="R387" s="5"/>
      <c r="S387" s="5"/>
      <c r="T387" s="5"/>
      <c r="U387" s="5"/>
      <c r="V387" s="5"/>
      <c r="W387" s="5"/>
      <c r="X387" s="5"/>
      <c r="Z387" s="25"/>
      <c r="AA387" s="25"/>
      <c r="AB387" s="25"/>
      <c r="AC387" s="25"/>
      <c r="AD387" s="25"/>
      <c r="AE387" s="10"/>
      <c r="AF387" s="5"/>
      <c r="AG387" s="5"/>
    </row>
    <row r="388" spans="1:42" s="22" customFormat="1" ht="15" customHeight="1" x14ac:dyDescent="0.25">
      <c r="A388" s="30">
        <v>39</v>
      </c>
      <c r="B388" s="123" t="s">
        <v>101</v>
      </c>
      <c r="C388" s="123"/>
      <c r="D388" s="123"/>
      <c r="E388" s="123"/>
      <c r="F388" s="123"/>
      <c r="G388" s="123"/>
      <c r="H388" s="123"/>
      <c r="I388" s="123"/>
      <c r="J388" s="123"/>
      <c r="K388" s="123"/>
      <c r="L388" s="123"/>
      <c r="M388" s="123"/>
      <c r="N388" s="123"/>
      <c r="O388" s="123"/>
      <c r="P388" s="123"/>
      <c r="Q388" s="123"/>
      <c r="R388" s="123"/>
      <c r="S388" s="123"/>
      <c r="T388" s="123"/>
      <c r="U388" s="123"/>
      <c r="V388" s="123"/>
      <c r="W388" s="123"/>
      <c r="X388" s="123"/>
      <c r="Y388" s="123"/>
      <c r="Z388" s="123"/>
      <c r="AA388" s="123"/>
      <c r="AB388" s="123"/>
      <c r="AC388" s="123"/>
      <c r="AD388" s="123"/>
      <c r="AE388" s="123"/>
      <c r="AF388" s="123"/>
      <c r="AG388" s="123"/>
      <c r="AH388" s="123"/>
      <c r="AI388" s="123"/>
      <c r="AJ388" s="123"/>
      <c r="AK388" s="123"/>
      <c r="AL388" s="123"/>
      <c r="AM388" s="123"/>
      <c r="AN388" s="123"/>
      <c r="AO388" s="123"/>
      <c r="AP388" s="123"/>
    </row>
    <row r="389" spans="1:42" s="25" customFormat="1" ht="3" customHeight="1" x14ac:dyDescent="0.25">
      <c r="A389" s="33"/>
      <c r="B389" s="61"/>
      <c r="C389" s="61"/>
      <c r="D389" s="61"/>
      <c r="E389" s="61"/>
      <c r="F389" s="61"/>
      <c r="G389" s="61"/>
      <c r="H389" s="62"/>
      <c r="I389" s="55"/>
      <c r="J389" s="55"/>
      <c r="K389" s="55"/>
      <c r="L389" s="55"/>
      <c r="M389" s="55"/>
      <c r="N389" s="55"/>
      <c r="R389" s="56"/>
      <c r="S389" s="56"/>
      <c r="T389" s="56"/>
      <c r="U389" s="56"/>
      <c r="Y389" s="57"/>
      <c r="Z389" s="57"/>
      <c r="AA389" s="57"/>
      <c r="AB389" s="57"/>
      <c r="AC389" s="57"/>
      <c r="AD389" s="57"/>
      <c r="AE389" s="10"/>
      <c r="AF389" s="10"/>
      <c r="AG389" s="59"/>
      <c r="AH389" s="59"/>
      <c r="AI389" s="59"/>
      <c r="AJ389" s="59"/>
      <c r="AK389" s="59"/>
      <c r="AL389" s="59"/>
      <c r="AM389" s="59"/>
      <c r="AN389" s="59"/>
    </row>
    <row r="390" spans="1:42" s="22" customFormat="1" ht="15" customHeight="1" x14ac:dyDescent="0.25">
      <c r="A390" s="30"/>
      <c r="B390" s="192" t="s">
        <v>100</v>
      </c>
      <c r="C390" s="192"/>
      <c r="D390" s="192"/>
      <c r="E390" s="192"/>
      <c r="F390" s="192"/>
      <c r="G390" s="192"/>
      <c r="H390" s="192"/>
      <c r="I390" s="10"/>
      <c r="J390" s="120">
        <f>Z369-Z382</f>
        <v>0</v>
      </c>
      <c r="K390" s="126"/>
      <c r="L390" s="126"/>
      <c r="M390" s="131"/>
      <c r="N390" s="115" t="s">
        <v>32</v>
      </c>
      <c r="O390" s="115"/>
      <c r="P390" s="10"/>
      <c r="Q390" s="5"/>
      <c r="R390" s="56"/>
      <c r="S390" s="56"/>
      <c r="T390" s="56"/>
      <c r="U390" s="56"/>
      <c r="W390" s="5"/>
      <c r="X390" s="5"/>
      <c r="Z390" s="57"/>
      <c r="AA390" s="57"/>
      <c r="AB390" s="57"/>
      <c r="AC390" s="57"/>
      <c r="AD390" s="57"/>
      <c r="AE390" s="57"/>
      <c r="AF390" s="10"/>
      <c r="AG390" s="10"/>
    </row>
    <row r="391" spans="1:42" s="25" customFormat="1" ht="3" customHeight="1" x14ac:dyDescent="0.25">
      <c r="A391" s="33"/>
      <c r="B391" s="5"/>
      <c r="C391" s="5"/>
      <c r="D391" s="5"/>
      <c r="E391" s="5"/>
      <c r="F391" s="5"/>
      <c r="G391" s="5"/>
      <c r="H391" s="5"/>
      <c r="I391" s="10"/>
      <c r="J391" s="55"/>
      <c r="K391" s="55"/>
      <c r="L391" s="55"/>
      <c r="M391" s="55"/>
      <c r="N391" s="55"/>
      <c r="R391" s="56"/>
      <c r="S391" s="56"/>
      <c r="T391" s="56"/>
      <c r="U391" s="56"/>
      <c r="Y391" s="57"/>
      <c r="Z391" s="57"/>
      <c r="AA391" s="57"/>
      <c r="AB391" s="57"/>
      <c r="AC391" s="57"/>
      <c r="AD391" s="57"/>
      <c r="AE391" s="10"/>
      <c r="AF391" s="10"/>
      <c r="AG391" s="59"/>
      <c r="AH391" s="59"/>
      <c r="AI391" s="59"/>
      <c r="AJ391" s="59"/>
      <c r="AK391" s="59"/>
      <c r="AL391" s="59"/>
      <c r="AM391" s="59"/>
      <c r="AN391" s="59"/>
    </row>
    <row r="392" spans="1:42" s="22" customFormat="1" ht="15" customHeight="1" x14ac:dyDescent="0.25">
      <c r="A392" s="30"/>
      <c r="B392" s="192" t="s">
        <v>111</v>
      </c>
      <c r="C392" s="192"/>
      <c r="D392" s="192"/>
      <c r="E392" s="192"/>
      <c r="F392" s="192"/>
      <c r="G392" s="192"/>
      <c r="H392" s="192"/>
      <c r="I392" s="10"/>
      <c r="J392" s="120">
        <f>Z370-Z384</f>
        <v>0</v>
      </c>
      <c r="K392" s="126"/>
      <c r="L392" s="126"/>
      <c r="M392" s="131"/>
      <c r="N392" s="115" t="s">
        <v>32</v>
      </c>
      <c r="O392" s="115"/>
      <c r="P392" s="10"/>
      <c r="Q392" s="5"/>
      <c r="R392" s="56"/>
      <c r="S392" s="56"/>
      <c r="T392" s="56"/>
      <c r="U392" s="56"/>
      <c r="W392" s="5"/>
      <c r="X392" s="5"/>
      <c r="Z392" s="57"/>
      <c r="AA392" s="57"/>
      <c r="AB392" s="57"/>
      <c r="AC392" s="57"/>
      <c r="AD392" s="57"/>
      <c r="AE392" s="57"/>
      <c r="AF392" s="10"/>
      <c r="AG392" s="10"/>
    </row>
    <row r="393" spans="1:42" s="25" customFormat="1" ht="3" customHeight="1" x14ac:dyDescent="0.25">
      <c r="A393" s="33"/>
      <c r="B393" s="5"/>
      <c r="C393" s="5"/>
      <c r="D393" s="5"/>
      <c r="E393" s="5"/>
      <c r="F393" s="5"/>
      <c r="G393" s="5"/>
      <c r="H393" s="5"/>
      <c r="I393" s="10"/>
      <c r="J393" s="55"/>
      <c r="K393" s="55"/>
      <c r="L393" s="55"/>
      <c r="M393" s="55"/>
      <c r="N393" s="55"/>
      <c r="R393" s="56"/>
      <c r="S393" s="56"/>
      <c r="T393" s="56"/>
      <c r="U393" s="56"/>
      <c r="Y393" s="57"/>
      <c r="Z393" s="57"/>
      <c r="AA393" s="57"/>
      <c r="AB393" s="57"/>
      <c r="AC393" s="57"/>
      <c r="AD393" s="57"/>
      <c r="AE393" s="10"/>
      <c r="AF393" s="10"/>
      <c r="AG393" s="59"/>
      <c r="AH393" s="59"/>
      <c r="AI393" s="59"/>
      <c r="AJ393" s="59"/>
      <c r="AK393" s="59"/>
      <c r="AL393" s="59"/>
      <c r="AM393" s="59"/>
      <c r="AN393" s="59"/>
    </row>
    <row r="394" spans="1:42" s="22" customFormat="1" ht="15" customHeight="1" x14ac:dyDescent="0.25">
      <c r="A394" s="30"/>
      <c r="B394" s="192" t="s">
        <v>41</v>
      </c>
      <c r="C394" s="192"/>
      <c r="D394" s="192"/>
      <c r="E394" s="192"/>
      <c r="F394" s="192"/>
      <c r="G394" s="192"/>
      <c r="H394" s="192"/>
      <c r="I394" s="10"/>
      <c r="J394" s="120">
        <f>Z373-Z386</f>
        <v>0</v>
      </c>
      <c r="K394" s="126"/>
      <c r="L394" s="126"/>
      <c r="M394" s="131"/>
      <c r="N394" s="115" t="s">
        <v>32</v>
      </c>
      <c r="O394" s="115"/>
      <c r="P394" s="10"/>
      <c r="Q394" s="5"/>
      <c r="R394" s="56"/>
      <c r="S394" s="56"/>
      <c r="T394" s="56"/>
      <c r="U394" s="56"/>
      <c r="W394" s="5"/>
      <c r="X394" s="5"/>
      <c r="Z394" s="57"/>
      <c r="AA394" s="57"/>
      <c r="AB394" s="57"/>
      <c r="AC394" s="57"/>
      <c r="AD394" s="57"/>
      <c r="AE394" s="57"/>
      <c r="AF394" s="10"/>
      <c r="AG394" s="10"/>
    </row>
    <row r="395" spans="1:42" s="25" customFormat="1" ht="3" customHeight="1" x14ac:dyDescent="0.25">
      <c r="A395" s="33"/>
      <c r="B395" s="5"/>
      <c r="C395" s="5"/>
      <c r="D395" s="5"/>
      <c r="E395" s="5"/>
      <c r="F395" s="5"/>
      <c r="G395" s="5"/>
      <c r="H395" s="5"/>
      <c r="I395" s="10"/>
      <c r="J395" s="55"/>
      <c r="K395" s="55"/>
      <c r="L395" s="55"/>
      <c r="M395" s="55"/>
      <c r="N395" s="55"/>
      <c r="R395" s="56"/>
      <c r="S395" s="56"/>
      <c r="T395" s="56"/>
      <c r="U395" s="56"/>
      <c r="Y395" s="57"/>
      <c r="Z395" s="57"/>
      <c r="AA395" s="57"/>
      <c r="AB395" s="57"/>
      <c r="AC395" s="57"/>
      <c r="AD395" s="57"/>
      <c r="AE395" s="10"/>
      <c r="AF395" s="10"/>
      <c r="AG395" s="59"/>
      <c r="AH395" s="59"/>
      <c r="AI395" s="59"/>
      <c r="AJ395" s="59"/>
      <c r="AK395" s="59"/>
      <c r="AL395" s="59"/>
      <c r="AM395" s="59"/>
      <c r="AN395" s="59"/>
    </row>
    <row r="396" spans="1:42" s="22" customFormat="1" ht="15.75" customHeight="1" x14ac:dyDescent="0.25">
      <c r="A396" s="82">
        <v>40</v>
      </c>
      <c r="B396" s="124" t="s">
        <v>73</v>
      </c>
      <c r="C396" s="125"/>
      <c r="D396" s="125"/>
      <c r="E396" s="125"/>
      <c r="F396" s="125"/>
      <c r="G396" s="125"/>
      <c r="H396" s="125"/>
      <c r="I396" s="125"/>
      <c r="J396" s="125"/>
      <c r="K396" s="125"/>
      <c r="L396" s="125"/>
      <c r="M396" s="125"/>
      <c r="N396" s="125"/>
      <c r="O396" s="125"/>
      <c r="P396" s="125"/>
      <c r="Q396" s="125"/>
      <c r="R396" s="125"/>
      <c r="S396" s="125"/>
      <c r="T396" s="125"/>
      <c r="U396" s="125"/>
      <c r="V396" s="125"/>
      <c r="W396" s="125"/>
      <c r="X396" s="125"/>
      <c r="Y396" s="125"/>
      <c r="Z396" s="125"/>
      <c r="AA396" s="125"/>
      <c r="AB396" s="125"/>
      <c r="AC396" s="125"/>
      <c r="AD396" s="125"/>
      <c r="AE396" s="125"/>
      <c r="AF396" s="125"/>
      <c r="AG396" s="125"/>
      <c r="AH396" s="125"/>
      <c r="AI396" s="125"/>
      <c r="AJ396" s="125"/>
      <c r="AK396" s="125"/>
      <c r="AL396" s="125"/>
      <c r="AM396" s="125"/>
      <c r="AN396" s="125"/>
      <c r="AO396" s="125"/>
      <c r="AP396" s="125"/>
    </row>
    <row r="397" spans="1:42" s="22" customFormat="1" ht="2.25" customHeight="1" x14ac:dyDescent="0.25">
      <c r="A397" s="30"/>
      <c r="N397" s="18"/>
    </row>
    <row r="398" spans="1:42" s="22" customFormat="1" ht="15" customHeight="1" x14ac:dyDescent="0.25">
      <c r="A398" s="30"/>
      <c r="Q398" s="109" t="s">
        <v>24</v>
      </c>
      <c r="R398" s="185"/>
      <c r="S398" s="185"/>
      <c r="T398" s="185"/>
      <c r="U398" s="185"/>
      <c r="V398" s="185"/>
      <c r="W398" s="185"/>
      <c r="X398" s="185"/>
      <c r="Z398" s="109" t="s">
        <v>42</v>
      </c>
      <c r="AA398" s="109"/>
      <c r="AB398" s="109"/>
      <c r="AC398" s="109"/>
      <c r="AD398" s="109"/>
      <c r="AE398" s="109"/>
      <c r="AF398" s="109"/>
      <c r="AG398" s="109"/>
      <c r="AH398" s="119"/>
      <c r="AI398" s="119"/>
    </row>
    <row r="399" spans="1:42" s="22" customFormat="1" ht="2.25" customHeight="1" x14ac:dyDescent="0.25">
      <c r="A399" s="30"/>
    </row>
    <row r="400" spans="1:42" s="22" customFormat="1" ht="15" customHeight="1" x14ac:dyDescent="0.25">
      <c r="A400" s="30"/>
      <c r="B400" s="110" t="s">
        <v>21</v>
      </c>
      <c r="C400" s="119"/>
      <c r="D400" s="119"/>
      <c r="E400" s="119"/>
      <c r="F400" s="119"/>
      <c r="G400" s="119"/>
      <c r="H400" s="119"/>
      <c r="I400" s="119"/>
      <c r="J400" s="119"/>
      <c r="K400" s="119"/>
      <c r="L400" s="119"/>
      <c r="M400" s="119"/>
      <c r="N400" s="119"/>
      <c r="O400" s="119"/>
      <c r="Q400" s="112"/>
      <c r="R400" s="113"/>
      <c r="S400" s="113"/>
      <c r="T400" s="113"/>
      <c r="U400" s="113"/>
      <c r="V400" s="114"/>
      <c r="W400" s="119" t="s">
        <v>32</v>
      </c>
      <c r="X400" s="119"/>
      <c r="Z400" s="127"/>
      <c r="AA400" s="128"/>
      <c r="AB400" s="128"/>
      <c r="AC400" s="128"/>
      <c r="AD400" s="128"/>
      <c r="AE400" s="128"/>
      <c r="AF400" s="128"/>
      <c r="AG400" s="129"/>
      <c r="AH400" s="119" t="s">
        <v>67</v>
      </c>
      <c r="AI400" s="119"/>
    </row>
    <row r="401" spans="1:42" s="22" customFormat="1" ht="2.25" customHeight="1" x14ac:dyDescent="0.25">
      <c r="A401" s="30"/>
      <c r="O401" s="18"/>
      <c r="P401" s="18"/>
    </row>
    <row r="402" spans="1:42" s="22" customFormat="1" ht="15" customHeight="1" x14ac:dyDescent="0.25">
      <c r="A402" s="30"/>
      <c r="B402" s="110" t="s">
        <v>43</v>
      </c>
      <c r="C402" s="119"/>
      <c r="D402" s="119"/>
      <c r="E402" s="119"/>
      <c r="F402" s="119"/>
      <c r="G402" s="119"/>
      <c r="H402" s="119"/>
      <c r="I402" s="119"/>
      <c r="J402" s="119"/>
      <c r="K402" s="119"/>
      <c r="L402" s="119"/>
      <c r="M402" s="119"/>
      <c r="N402" s="119"/>
      <c r="O402" s="119"/>
      <c r="Q402" s="112"/>
      <c r="R402" s="113"/>
      <c r="S402" s="113"/>
      <c r="T402" s="113"/>
      <c r="U402" s="113"/>
      <c r="V402" s="114"/>
      <c r="W402" s="119" t="s">
        <v>32</v>
      </c>
      <c r="X402" s="119"/>
      <c r="Z402" s="127"/>
      <c r="AA402" s="128"/>
      <c r="AB402" s="128"/>
      <c r="AC402" s="128"/>
      <c r="AD402" s="128"/>
      <c r="AE402" s="128"/>
      <c r="AF402" s="128"/>
      <c r="AG402" s="129"/>
      <c r="AH402" s="119" t="s">
        <v>67</v>
      </c>
      <c r="AI402" s="119"/>
    </row>
    <row r="403" spans="1:42" s="22" customFormat="1" ht="2.25" customHeight="1" x14ac:dyDescent="0.25">
      <c r="A403" s="30"/>
    </row>
    <row r="404" spans="1:42" s="22" customFormat="1" ht="15" customHeight="1" x14ac:dyDescent="0.25">
      <c r="A404" s="30"/>
      <c r="B404" s="110" t="s">
        <v>66</v>
      </c>
      <c r="C404" s="119"/>
      <c r="D404" s="119"/>
      <c r="E404" s="119"/>
      <c r="F404" s="119"/>
      <c r="G404" s="119"/>
      <c r="H404" s="119"/>
      <c r="I404" s="119"/>
      <c r="J404" s="119"/>
      <c r="K404" s="119"/>
      <c r="L404" s="119"/>
      <c r="M404" s="119"/>
      <c r="N404" s="119"/>
      <c r="O404" s="119"/>
      <c r="P404" s="23"/>
      <c r="Q404" s="112"/>
      <c r="R404" s="113"/>
      <c r="S404" s="113"/>
      <c r="T404" s="113"/>
      <c r="U404" s="113"/>
      <c r="V404" s="114"/>
      <c r="W404" s="119" t="s">
        <v>32</v>
      </c>
      <c r="X404" s="119"/>
      <c r="Z404" s="127"/>
      <c r="AA404" s="128"/>
      <c r="AB404" s="128"/>
      <c r="AC404" s="128"/>
      <c r="AD404" s="128"/>
      <c r="AE404" s="128"/>
      <c r="AF404" s="128"/>
      <c r="AG404" s="129"/>
      <c r="AH404" s="119" t="s">
        <v>67</v>
      </c>
      <c r="AI404" s="119"/>
    </row>
    <row r="405" spans="1:42" s="22" customFormat="1" ht="2.25" customHeight="1" x14ac:dyDescent="0.25">
      <c r="A405" s="30"/>
    </row>
    <row r="406" spans="1:42" s="22" customFormat="1" ht="15" customHeight="1" x14ac:dyDescent="0.25">
      <c r="A406" s="30"/>
      <c r="B406" s="110" t="s">
        <v>22</v>
      </c>
      <c r="C406" s="119"/>
      <c r="D406" s="119"/>
      <c r="E406" s="119"/>
      <c r="F406" s="119"/>
      <c r="G406" s="119"/>
      <c r="H406" s="119"/>
      <c r="I406" s="119"/>
      <c r="J406" s="119"/>
      <c r="K406" s="119"/>
      <c r="L406" s="119"/>
      <c r="M406" s="119"/>
      <c r="N406" s="119"/>
      <c r="O406" s="119"/>
      <c r="Q406" s="112"/>
      <c r="R406" s="113"/>
      <c r="S406" s="113"/>
      <c r="T406" s="113"/>
      <c r="U406" s="113"/>
      <c r="V406" s="114"/>
      <c r="W406" s="119" t="s">
        <v>32</v>
      </c>
      <c r="X406" s="119"/>
      <c r="Z406" s="127"/>
      <c r="AA406" s="128"/>
      <c r="AB406" s="128"/>
      <c r="AC406" s="128"/>
      <c r="AD406" s="128"/>
      <c r="AE406" s="128"/>
      <c r="AF406" s="128"/>
      <c r="AG406" s="129"/>
      <c r="AH406" s="119" t="s">
        <v>67</v>
      </c>
      <c r="AI406" s="119"/>
    </row>
    <row r="407" spans="1:42" s="22" customFormat="1" ht="4.5" customHeight="1" x14ac:dyDescent="0.25">
      <c r="A407" s="30"/>
    </row>
    <row r="408" spans="1:42" s="22" customFormat="1" ht="15" customHeight="1" x14ac:dyDescent="0.25">
      <c r="A408" s="30">
        <v>41</v>
      </c>
      <c r="B408" s="124" t="s">
        <v>208</v>
      </c>
      <c r="C408" s="125"/>
      <c r="D408" s="125"/>
      <c r="E408" s="125"/>
      <c r="F408" s="125"/>
      <c r="G408" s="125"/>
      <c r="H408" s="125"/>
      <c r="I408" s="125"/>
      <c r="J408" s="125"/>
      <c r="K408" s="125"/>
      <c r="L408" s="125"/>
      <c r="M408" s="125"/>
      <c r="N408" s="125"/>
      <c r="O408" s="125"/>
      <c r="P408" s="125"/>
      <c r="Q408" s="125"/>
      <c r="R408" s="125"/>
      <c r="S408" s="125"/>
      <c r="T408" s="125"/>
      <c r="U408" s="125"/>
      <c r="V408" s="125"/>
      <c r="W408" s="125"/>
      <c r="X408" s="125"/>
      <c r="Y408" s="125"/>
      <c r="Z408" s="125"/>
      <c r="AA408" s="125"/>
      <c r="AB408" s="125"/>
      <c r="AC408" s="125"/>
      <c r="AD408" s="125"/>
      <c r="AE408" s="125"/>
      <c r="AF408" s="125"/>
      <c r="AG408" s="125"/>
      <c r="AH408" s="125"/>
      <c r="AI408" s="125"/>
      <c r="AJ408" s="125"/>
      <c r="AK408" s="125"/>
      <c r="AL408" s="125"/>
      <c r="AM408" s="125"/>
      <c r="AN408" s="125"/>
      <c r="AO408" s="125"/>
      <c r="AP408" s="125"/>
    </row>
    <row r="409" spans="1:42" s="22" customFormat="1" ht="13.8" x14ac:dyDescent="0.25">
      <c r="A409" s="30"/>
      <c r="B409" s="125"/>
      <c r="C409" s="125"/>
      <c r="D409" s="125"/>
      <c r="E409" s="125"/>
      <c r="F409" s="125"/>
      <c r="G409" s="125"/>
      <c r="H409" s="125"/>
      <c r="I409" s="125"/>
      <c r="J409" s="125"/>
      <c r="K409" s="125"/>
      <c r="L409" s="125"/>
      <c r="M409" s="125"/>
      <c r="N409" s="125"/>
      <c r="O409" s="125"/>
      <c r="P409" s="125"/>
      <c r="Q409" s="125"/>
      <c r="R409" s="125"/>
      <c r="S409" s="125"/>
      <c r="T409" s="125"/>
      <c r="U409" s="125"/>
      <c r="V409" s="125"/>
      <c r="W409" s="125"/>
      <c r="X409" s="125"/>
      <c r="Y409" s="125"/>
      <c r="Z409" s="125"/>
      <c r="AA409" s="125"/>
      <c r="AB409" s="125"/>
      <c r="AC409" s="125"/>
      <c r="AD409" s="125"/>
      <c r="AE409" s="125"/>
      <c r="AF409" s="125"/>
      <c r="AG409" s="125"/>
      <c r="AH409" s="125"/>
      <c r="AI409" s="125"/>
      <c r="AJ409" s="125"/>
      <c r="AK409" s="125"/>
      <c r="AL409" s="125"/>
      <c r="AM409" s="125"/>
      <c r="AN409" s="125"/>
      <c r="AO409" s="125"/>
      <c r="AP409" s="125"/>
    </row>
    <row r="410" spans="1:42" s="22" customFormat="1" ht="2.25" customHeight="1" x14ac:dyDescent="0.25">
      <c r="A410" s="30"/>
      <c r="Z410" s="10"/>
      <c r="AA410" s="10"/>
      <c r="AB410" s="10"/>
      <c r="AC410" s="10"/>
      <c r="AD410" s="10"/>
      <c r="AE410" s="10"/>
      <c r="AF410" s="10"/>
      <c r="AG410" s="10"/>
      <c r="AH410" s="25"/>
      <c r="AI410" s="25"/>
    </row>
    <row r="411" spans="1:42" s="22" customFormat="1" ht="15" customHeight="1" x14ac:dyDescent="0.25">
      <c r="A411" s="30"/>
      <c r="B411" s="23"/>
      <c r="C411" s="23"/>
      <c r="D411" s="23"/>
      <c r="E411" s="23"/>
      <c r="F411" s="23"/>
      <c r="G411" s="23"/>
      <c r="H411" s="23"/>
      <c r="I411" s="23"/>
      <c r="J411" s="23"/>
      <c r="K411" s="23"/>
      <c r="L411" s="23"/>
      <c r="M411" s="23"/>
      <c r="N411" s="23"/>
      <c r="O411" s="23"/>
      <c r="P411" s="23"/>
      <c r="Q411" s="109" t="s">
        <v>24</v>
      </c>
      <c r="R411" s="109"/>
      <c r="S411" s="109"/>
      <c r="T411" s="109"/>
      <c r="U411" s="109"/>
      <c r="V411" s="109"/>
      <c r="W411" s="109"/>
      <c r="X411" s="109"/>
      <c r="Z411" s="59"/>
      <c r="AA411" s="59"/>
      <c r="AB411" s="59"/>
      <c r="AC411" s="59"/>
      <c r="AD411" s="59"/>
      <c r="AE411" s="59"/>
      <c r="AF411" s="59"/>
      <c r="AG411" s="59"/>
    </row>
    <row r="412" spans="1:42" s="22" customFormat="1" ht="2.25" customHeight="1" x14ac:dyDescent="0.25">
      <c r="A412" s="30"/>
      <c r="Z412" s="10"/>
      <c r="AA412" s="10"/>
      <c r="AB412" s="10"/>
      <c r="AC412" s="10"/>
      <c r="AD412" s="10"/>
      <c r="AE412" s="10"/>
      <c r="AF412" s="10"/>
      <c r="AG412" s="10"/>
      <c r="AH412" s="25"/>
      <c r="AI412" s="25"/>
    </row>
    <row r="413" spans="1:42" s="22" customFormat="1" ht="15" customHeight="1" x14ac:dyDescent="0.25">
      <c r="A413" s="30"/>
      <c r="B413" s="110" t="s">
        <v>21</v>
      </c>
      <c r="C413" s="119"/>
      <c r="D413" s="119"/>
      <c r="E413" s="119"/>
      <c r="F413" s="119"/>
      <c r="G413" s="119"/>
      <c r="H413" s="119"/>
      <c r="I413" s="119"/>
      <c r="J413" s="119"/>
      <c r="K413" s="119"/>
      <c r="L413" s="119"/>
      <c r="M413" s="119"/>
      <c r="N413" s="119"/>
      <c r="O413" s="119"/>
      <c r="Q413" s="112"/>
      <c r="R413" s="113"/>
      <c r="S413" s="113"/>
      <c r="T413" s="113"/>
      <c r="U413" s="113"/>
      <c r="V413" s="114"/>
      <c r="W413" s="119" t="s">
        <v>32</v>
      </c>
      <c r="X413" s="119"/>
      <c r="Z413" s="59"/>
      <c r="AA413" s="59"/>
      <c r="AB413" s="59"/>
      <c r="AC413" s="59"/>
      <c r="AD413" s="59"/>
      <c r="AE413" s="59"/>
      <c r="AF413" s="59"/>
      <c r="AG413" s="59"/>
    </row>
    <row r="414" spans="1:42" s="22" customFormat="1" ht="2.25" customHeight="1" x14ac:dyDescent="0.25">
      <c r="A414" s="30"/>
      <c r="Z414" s="10"/>
      <c r="AA414" s="10"/>
      <c r="AB414" s="10"/>
      <c r="AC414" s="10"/>
      <c r="AD414" s="10"/>
      <c r="AE414" s="10"/>
      <c r="AF414" s="10"/>
      <c r="AG414" s="10"/>
      <c r="AH414" s="25"/>
      <c r="AI414" s="25"/>
    </row>
    <row r="415" spans="1:42" s="22" customFormat="1" ht="15" customHeight="1" x14ac:dyDescent="0.25">
      <c r="A415" s="30"/>
      <c r="B415" s="110" t="s">
        <v>43</v>
      </c>
      <c r="C415" s="119"/>
      <c r="D415" s="119"/>
      <c r="E415" s="119"/>
      <c r="F415" s="119"/>
      <c r="G415" s="119"/>
      <c r="H415" s="119"/>
      <c r="I415" s="119"/>
      <c r="J415" s="119"/>
      <c r="K415" s="119"/>
      <c r="L415" s="119"/>
      <c r="M415" s="119"/>
      <c r="N415" s="119"/>
      <c r="O415" s="119"/>
      <c r="Q415" s="112"/>
      <c r="R415" s="113"/>
      <c r="S415" s="113"/>
      <c r="T415" s="113"/>
      <c r="U415" s="113"/>
      <c r="V415" s="114"/>
      <c r="W415" s="119" t="s">
        <v>32</v>
      </c>
      <c r="X415" s="119"/>
      <c r="Z415" s="59"/>
      <c r="AA415" s="59"/>
      <c r="AB415" s="59"/>
      <c r="AC415" s="59"/>
      <c r="AD415" s="59"/>
      <c r="AE415" s="59"/>
      <c r="AF415" s="59"/>
      <c r="AG415" s="59"/>
    </row>
    <row r="416" spans="1:42" s="22" customFormat="1" ht="2.25" customHeight="1" x14ac:dyDescent="0.25">
      <c r="A416" s="30"/>
      <c r="Z416" s="10"/>
      <c r="AA416" s="10"/>
      <c r="AB416" s="10"/>
      <c r="AC416" s="10"/>
      <c r="AD416" s="10"/>
      <c r="AE416" s="10"/>
      <c r="AF416" s="10"/>
      <c r="AG416" s="10"/>
      <c r="AH416" s="25"/>
      <c r="AI416" s="25"/>
    </row>
    <row r="417" spans="1:42" s="22" customFormat="1" ht="15" customHeight="1" x14ac:dyDescent="0.25">
      <c r="A417" s="30"/>
      <c r="B417" s="110" t="s">
        <v>66</v>
      </c>
      <c r="C417" s="119"/>
      <c r="D417" s="119"/>
      <c r="E417" s="119"/>
      <c r="F417" s="119"/>
      <c r="G417" s="119"/>
      <c r="H417" s="119"/>
      <c r="I417" s="119"/>
      <c r="J417" s="119"/>
      <c r="K417" s="119"/>
      <c r="L417" s="119"/>
      <c r="M417" s="119"/>
      <c r="N417" s="119"/>
      <c r="O417" s="119"/>
      <c r="P417" s="23"/>
      <c r="Q417" s="112"/>
      <c r="R417" s="113"/>
      <c r="S417" s="113"/>
      <c r="T417" s="113"/>
      <c r="U417" s="113"/>
      <c r="V417" s="114"/>
      <c r="W417" s="119" t="s">
        <v>32</v>
      </c>
      <c r="X417" s="119"/>
      <c r="Z417" s="59"/>
      <c r="AA417" s="59"/>
      <c r="AB417" s="59"/>
      <c r="AC417" s="59"/>
      <c r="AD417" s="59"/>
      <c r="AE417" s="59"/>
      <c r="AF417" s="59"/>
      <c r="AG417" s="59"/>
    </row>
    <row r="418" spans="1:42" s="22" customFormat="1" ht="2.25" customHeight="1" x14ac:dyDescent="0.25">
      <c r="A418" s="30"/>
      <c r="Z418" s="10"/>
      <c r="AA418" s="10"/>
      <c r="AB418" s="10"/>
      <c r="AC418" s="10"/>
      <c r="AD418" s="10"/>
      <c r="AE418" s="10"/>
      <c r="AF418" s="10"/>
      <c r="AG418" s="10"/>
      <c r="AH418" s="25"/>
      <c r="AI418" s="25"/>
    </row>
    <row r="419" spans="1:42" s="22" customFormat="1" ht="15" customHeight="1" x14ac:dyDescent="0.25">
      <c r="A419" s="30"/>
      <c r="B419" s="110" t="s">
        <v>22</v>
      </c>
      <c r="C419" s="119"/>
      <c r="D419" s="119"/>
      <c r="E419" s="119"/>
      <c r="F419" s="119"/>
      <c r="G419" s="119"/>
      <c r="H419" s="119"/>
      <c r="I419" s="119"/>
      <c r="J419" s="119"/>
      <c r="K419" s="119"/>
      <c r="L419" s="119"/>
      <c r="M419" s="119"/>
      <c r="N419" s="119"/>
      <c r="O419" s="119"/>
      <c r="Q419" s="112"/>
      <c r="R419" s="113"/>
      <c r="S419" s="113"/>
      <c r="T419" s="113"/>
      <c r="U419" s="113"/>
      <c r="V419" s="114"/>
      <c r="W419" s="119" t="s">
        <v>32</v>
      </c>
      <c r="X419" s="119"/>
      <c r="Z419" s="59"/>
      <c r="AA419" s="59"/>
      <c r="AB419" s="59"/>
      <c r="AC419" s="59"/>
      <c r="AD419" s="59"/>
      <c r="AE419" s="59"/>
      <c r="AF419" s="59"/>
      <c r="AG419" s="59"/>
    </row>
    <row r="420" spans="1:42" s="22" customFormat="1" ht="2.25" customHeight="1" x14ac:dyDescent="0.25">
      <c r="A420" s="30"/>
      <c r="Z420" s="10"/>
      <c r="AA420" s="10"/>
      <c r="AB420" s="10"/>
      <c r="AC420" s="10"/>
      <c r="AD420" s="10"/>
      <c r="AE420" s="10"/>
      <c r="AF420" s="10"/>
      <c r="AG420" s="10"/>
      <c r="AH420" s="25"/>
      <c r="AI420" s="25"/>
    </row>
    <row r="421" spans="1:42" s="22" customFormat="1" ht="15" customHeight="1" x14ac:dyDescent="0.25">
      <c r="A421" s="30">
        <v>42</v>
      </c>
      <c r="B421" s="123" t="s">
        <v>102</v>
      </c>
      <c r="C421" s="123"/>
      <c r="D421" s="123"/>
      <c r="E421" s="123"/>
      <c r="F421" s="123"/>
      <c r="G421" s="123"/>
      <c r="H421" s="123"/>
      <c r="I421" s="123"/>
      <c r="J421" s="123"/>
      <c r="K421" s="123"/>
      <c r="L421" s="123"/>
      <c r="M421" s="123"/>
      <c r="N421" s="123"/>
      <c r="O421" s="123"/>
      <c r="P421" s="123"/>
      <c r="Q421" s="123"/>
      <c r="R421" s="123"/>
      <c r="S421" s="123"/>
      <c r="T421" s="123"/>
      <c r="U421" s="123"/>
      <c r="V421" s="123"/>
      <c r="W421" s="123"/>
      <c r="X421" s="123"/>
      <c r="Y421" s="123"/>
      <c r="Z421" s="123"/>
      <c r="AA421" s="123"/>
      <c r="AB421" s="123"/>
      <c r="AC421" s="123"/>
      <c r="AD421" s="123"/>
      <c r="AE421" s="123"/>
      <c r="AF421" s="123"/>
      <c r="AG421" s="123"/>
      <c r="AH421" s="123"/>
      <c r="AI421" s="123"/>
      <c r="AJ421" s="123"/>
      <c r="AK421" s="123"/>
      <c r="AL421" s="123"/>
      <c r="AM421" s="123"/>
      <c r="AN421" s="123"/>
      <c r="AO421" s="123"/>
      <c r="AP421" s="123"/>
    </row>
    <row r="422" spans="1:42" s="22" customFormat="1" ht="15" customHeight="1" x14ac:dyDescent="0.25">
      <c r="A422" s="30"/>
      <c r="B422" s="23"/>
      <c r="C422" s="23"/>
      <c r="D422" s="23"/>
      <c r="E422" s="23"/>
      <c r="F422" s="23"/>
      <c r="G422" s="23"/>
      <c r="H422" s="23"/>
      <c r="I422" s="23"/>
      <c r="J422" s="23"/>
      <c r="K422" s="23"/>
      <c r="L422" s="23"/>
      <c r="M422" s="23"/>
      <c r="N422" s="23"/>
      <c r="O422" s="23"/>
      <c r="P422" s="23"/>
      <c r="Q422" s="109" t="s">
        <v>24</v>
      </c>
      <c r="R422" s="109"/>
      <c r="S422" s="109"/>
      <c r="T422" s="109"/>
      <c r="U422" s="109"/>
      <c r="V422" s="109"/>
      <c r="W422" s="109"/>
      <c r="X422" s="109"/>
      <c r="Z422" s="59"/>
      <c r="AA422" s="59"/>
      <c r="AB422" s="59"/>
      <c r="AC422" s="59"/>
      <c r="AD422" s="59"/>
      <c r="AE422" s="59"/>
      <c r="AF422" s="59"/>
      <c r="AG422" s="59"/>
    </row>
    <row r="423" spans="1:42" s="22" customFormat="1" ht="2.25" customHeight="1" x14ac:dyDescent="0.25">
      <c r="A423" s="30"/>
      <c r="Z423" s="10"/>
      <c r="AA423" s="10"/>
      <c r="AB423" s="10"/>
      <c r="AC423" s="10"/>
      <c r="AD423" s="10"/>
      <c r="AE423" s="10"/>
      <c r="AF423" s="10"/>
      <c r="AG423" s="10"/>
      <c r="AH423" s="25"/>
      <c r="AI423" s="25"/>
    </row>
    <row r="424" spans="1:42" s="22" customFormat="1" ht="15" customHeight="1" x14ac:dyDescent="0.25">
      <c r="A424" s="30"/>
      <c r="B424" s="110" t="s">
        <v>21</v>
      </c>
      <c r="C424" s="119"/>
      <c r="D424" s="119"/>
      <c r="E424" s="119"/>
      <c r="F424" s="119"/>
      <c r="G424" s="119"/>
      <c r="H424" s="119"/>
      <c r="I424" s="119"/>
      <c r="J424" s="119"/>
      <c r="K424" s="119"/>
      <c r="L424" s="119"/>
      <c r="M424" s="119"/>
      <c r="N424" s="119"/>
      <c r="O424" s="119"/>
      <c r="Q424" s="176">
        <f>Q400-Q413</f>
        <v>0</v>
      </c>
      <c r="R424" s="177"/>
      <c r="S424" s="177"/>
      <c r="T424" s="177"/>
      <c r="U424" s="177"/>
      <c r="V424" s="178"/>
      <c r="W424" s="119" t="s">
        <v>32</v>
      </c>
      <c r="X424" s="119"/>
      <c r="Z424" s="59"/>
      <c r="AA424" s="59"/>
      <c r="AB424" s="59"/>
      <c r="AC424" s="59"/>
      <c r="AD424" s="59"/>
      <c r="AE424" s="59"/>
      <c r="AF424" s="59"/>
      <c r="AG424" s="59"/>
    </row>
    <row r="425" spans="1:42" s="22" customFormat="1" ht="2.25" customHeight="1" x14ac:dyDescent="0.25">
      <c r="A425" s="30"/>
      <c r="Q425" s="25"/>
      <c r="R425" s="25"/>
      <c r="S425" s="25"/>
      <c r="T425" s="25"/>
      <c r="U425" s="25"/>
      <c r="V425" s="25"/>
      <c r="Z425" s="10"/>
      <c r="AA425" s="10"/>
      <c r="AB425" s="10"/>
      <c r="AC425" s="10"/>
      <c r="AD425" s="10"/>
      <c r="AE425" s="10"/>
      <c r="AF425" s="10"/>
      <c r="AG425" s="10"/>
      <c r="AH425" s="25"/>
      <c r="AI425" s="25"/>
    </row>
    <row r="426" spans="1:42" s="22" customFormat="1" ht="15" customHeight="1" x14ac:dyDescent="0.25">
      <c r="A426" s="30"/>
      <c r="B426" s="110" t="s">
        <v>43</v>
      </c>
      <c r="C426" s="119"/>
      <c r="D426" s="119"/>
      <c r="E426" s="119"/>
      <c r="F426" s="119"/>
      <c r="G426" s="119"/>
      <c r="H426" s="119"/>
      <c r="I426" s="119"/>
      <c r="J426" s="119"/>
      <c r="K426" s="119"/>
      <c r="L426" s="119"/>
      <c r="M426" s="119"/>
      <c r="N426" s="119"/>
      <c r="O426" s="119"/>
      <c r="Q426" s="176">
        <f>Q402-Q415</f>
        <v>0</v>
      </c>
      <c r="R426" s="177"/>
      <c r="S426" s="177"/>
      <c r="T426" s="177"/>
      <c r="U426" s="177"/>
      <c r="V426" s="178"/>
      <c r="W426" s="119" t="s">
        <v>32</v>
      </c>
      <c r="X426" s="119"/>
      <c r="Z426" s="59"/>
      <c r="AA426" s="59"/>
      <c r="AB426" s="59"/>
      <c r="AC426" s="59"/>
      <c r="AD426" s="59"/>
      <c r="AE426" s="59"/>
      <c r="AF426" s="59"/>
      <c r="AG426" s="59"/>
    </row>
    <row r="427" spans="1:42" s="22" customFormat="1" ht="2.25" customHeight="1" x14ac:dyDescent="0.25">
      <c r="A427" s="30"/>
      <c r="Q427" s="25"/>
      <c r="R427" s="25"/>
      <c r="S427" s="25"/>
      <c r="T427" s="25"/>
      <c r="U427" s="25"/>
      <c r="V427" s="25"/>
      <c r="Z427" s="10"/>
      <c r="AA427" s="10"/>
      <c r="AB427" s="10"/>
      <c r="AC427" s="10"/>
      <c r="AD427" s="10"/>
      <c r="AE427" s="10"/>
      <c r="AF427" s="10"/>
      <c r="AG427" s="10"/>
      <c r="AH427" s="25"/>
      <c r="AI427" s="25"/>
    </row>
    <row r="428" spans="1:42" s="22" customFormat="1" ht="15" customHeight="1" x14ac:dyDescent="0.25">
      <c r="A428" s="30"/>
      <c r="B428" s="110" t="s">
        <v>66</v>
      </c>
      <c r="C428" s="119"/>
      <c r="D428" s="119"/>
      <c r="E428" s="119"/>
      <c r="F428" s="119"/>
      <c r="G428" s="119"/>
      <c r="H428" s="119"/>
      <c r="I428" s="119"/>
      <c r="J428" s="119"/>
      <c r="K428" s="119"/>
      <c r="L428" s="119"/>
      <c r="M428" s="119"/>
      <c r="N428" s="119"/>
      <c r="O428" s="119"/>
      <c r="P428" s="23"/>
      <c r="Q428" s="176">
        <f>Q404-Q417</f>
        <v>0</v>
      </c>
      <c r="R428" s="177"/>
      <c r="S428" s="177"/>
      <c r="T428" s="177"/>
      <c r="U428" s="177"/>
      <c r="V428" s="178"/>
      <c r="W428" s="119" t="s">
        <v>32</v>
      </c>
      <c r="X428" s="119"/>
      <c r="Z428" s="59"/>
      <c r="AA428" s="59"/>
      <c r="AB428" s="59"/>
      <c r="AC428" s="59"/>
      <c r="AD428" s="59"/>
      <c r="AE428" s="59"/>
      <c r="AF428" s="59"/>
      <c r="AG428" s="59"/>
    </row>
    <row r="429" spans="1:42" s="22" customFormat="1" ht="2.25" customHeight="1" x14ac:dyDescent="0.25">
      <c r="A429" s="30"/>
      <c r="Q429" s="25"/>
      <c r="R429" s="25"/>
      <c r="S429" s="25"/>
      <c r="T429" s="25"/>
      <c r="U429" s="25"/>
      <c r="V429" s="25"/>
      <c r="Z429" s="10"/>
      <c r="AA429" s="10"/>
      <c r="AB429" s="10"/>
      <c r="AC429" s="10"/>
      <c r="AD429" s="10"/>
      <c r="AE429" s="10"/>
      <c r="AF429" s="10"/>
      <c r="AG429" s="10"/>
      <c r="AH429" s="25"/>
      <c r="AI429" s="25"/>
    </row>
    <row r="430" spans="1:42" s="22" customFormat="1" ht="15" customHeight="1" x14ac:dyDescent="0.25">
      <c r="A430" s="30"/>
      <c r="B430" s="110" t="s">
        <v>22</v>
      </c>
      <c r="C430" s="119"/>
      <c r="D430" s="119"/>
      <c r="E430" s="119"/>
      <c r="F430" s="119"/>
      <c r="G430" s="119"/>
      <c r="H430" s="119"/>
      <c r="I430" s="119"/>
      <c r="J430" s="119"/>
      <c r="K430" s="119"/>
      <c r="L430" s="119"/>
      <c r="M430" s="119"/>
      <c r="N430" s="119"/>
      <c r="O430" s="119"/>
      <c r="Q430" s="176">
        <f>Q406-Q419</f>
        <v>0</v>
      </c>
      <c r="R430" s="177"/>
      <c r="S430" s="177"/>
      <c r="T430" s="177"/>
      <c r="U430" s="177"/>
      <c r="V430" s="178"/>
      <c r="W430" s="119" t="s">
        <v>32</v>
      </c>
      <c r="X430" s="119"/>
      <c r="Z430" s="59"/>
      <c r="AA430" s="59"/>
      <c r="AB430" s="59"/>
      <c r="AC430" s="59"/>
      <c r="AD430" s="59"/>
      <c r="AE430" s="59"/>
      <c r="AF430" s="59"/>
      <c r="AG430" s="59"/>
    </row>
    <row r="431" spans="1:42" s="25" customFormat="1" ht="4.5" customHeight="1" x14ac:dyDescent="0.25">
      <c r="A431" s="33"/>
      <c r="B431" s="34"/>
      <c r="Q431" s="55"/>
      <c r="R431" s="55"/>
      <c r="S431" s="55"/>
      <c r="T431" s="55"/>
      <c r="U431" s="55"/>
      <c r="V431" s="55"/>
      <c r="Z431" s="59"/>
      <c r="AA431" s="59"/>
      <c r="AB431" s="59"/>
      <c r="AC431" s="59"/>
      <c r="AD431" s="59"/>
      <c r="AE431" s="59"/>
      <c r="AF431" s="59"/>
      <c r="AG431" s="59"/>
    </row>
    <row r="432" spans="1:42" s="25" customFormat="1" ht="3" hidden="1" customHeight="1" x14ac:dyDescent="0.25">
      <c r="A432" s="33"/>
      <c r="B432" s="61"/>
      <c r="C432" s="61"/>
      <c r="D432" s="61"/>
      <c r="E432" s="61"/>
      <c r="F432" s="61"/>
      <c r="G432" s="61"/>
      <c r="H432" s="62"/>
      <c r="I432" s="55"/>
      <c r="J432" s="55"/>
      <c r="K432" s="55"/>
      <c r="L432" s="55"/>
      <c r="M432" s="55"/>
      <c r="N432" s="55"/>
      <c r="R432" s="56"/>
      <c r="S432" s="56"/>
      <c r="T432" s="56"/>
      <c r="U432" s="56"/>
      <c r="Y432" s="57"/>
      <c r="Z432" s="57"/>
      <c r="AA432" s="57"/>
      <c r="AB432" s="57"/>
      <c r="AC432" s="57"/>
      <c r="AD432" s="57"/>
      <c r="AE432" s="10"/>
      <c r="AF432" s="10"/>
      <c r="AG432" s="59"/>
      <c r="AH432" s="59"/>
      <c r="AI432" s="59"/>
      <c r="AJ432" s="59"/>
      <c r="AK432" s="59"/>
      <c r="AL432" s="59"/>
      <c r="AM432" s="59"/>
      <c r="AN432" s="59"/>
    </row>
    <row r="433" spans="1:42" s="22" customFormat="1" ht="15" customHeight="1" x14ac:dyDescent="0.25">
      <c r="A433" s="30"/>
      <c r="B433" s="137" t="s">
        <v>103</v>
      </c>
      <c r="C433" s="137"/>
      <c r="D433" s="137"/>
      <c r="E433" s="137"/>
      <c r="F433" s="137"/>
      <c r="G433" s="137"/>
      <c r="H433" s="137"/>
      <c r="I433" s="137"/>
      <c r="J433" s="137"/>
      <c r="K433" s="137"/>
      <c r="L433" s="137"/>
      <c r="M433" s="137"/>
      <c r="N433" s="137"/>
      <c r="O433" s="137"/>
      <c r="P433" s="137"/>
      <c r="Q433" s="137"/>
      <c r="R433" s="137"/>
      <c r="S433" s="137"/>
      <c r="T433" s="137"/>
      <c r="U433" s="137"/>
      <c r="V433" s="137"/>
      <c r="W433" s="137"/>
      <c r="X433" s="137"/>
      <c r="Y433" s="137"/>
      <c r="Z433" s="137"/>
      <c r="AA433" s="137"/>
      <c r="AB433" s="137"/>
      <c r="AC433" s="137"/>
      <c r="AD433" s="137"/>
      <c r="AE433" s="137"/>
      <c r="AF433" s="137"/>
      <c r="AG433" s="137"/>
      <c r="AH433" s="137"/>
      <c r="AI433" s="137"/>
      <c r="AJ433" s="137"/>
      <c r="AK433" s="137"/>
      <c r="AL433" s="137"/>
      <c r="AM433" s="137"/>
      <c r="AN433" s="137"/>
      <c r="AO433" s="137"/>
      <c r="AP433" s="138"/>
    </row>
    <row r="434" spans="1:42" s="89" customFormat="1" ht="3.6" customHeight="1" x14ac:dyDescent="0.25">
      <c r="A434" s="33"/>
      <c r="B434" s="90"/>
      <c r="C434" s="90"/>
      <c r="D434" s="90"/>
      <c r="E434" s="90"/>
      <c r="F434" s="90"/>
      <c r="G434" s="90"/>
      <c r="H434" s="90"/>
      <c r="I434" s="90"/>
      <c r="J434" s="90"/>
      <c r="K434" s="90"/>
      <c r="L434" s="90"/>
      <c r="M434" s="90"/>
      <c r="N434" s="90"/>
      <c r="O434" s="90"/>
      <c r="P434" s="90"/>
      <c r="Q434" s="90"/>
      <c r="R434" s="90"/>
      <c r="S434" s="90"/>
      <c r="T434" s="90"/>
      <c r="U434" s="90"/>
      <c r="V434" s="90"/>
      <c r="W434" s="90"/>
      <c r="X434" s="90"/>
      <c r="Y434" s="90"/>
      <c r="Z434" s="90"/>
      <c r="AA434" s="90"/>
      <c r="AB434" s="90"/>
      <c r="AC434" s="90"/>
      <c r="AD434" s="90"/>
      <c r="AE434" s="90"/>
      <c r="AF434" s="90"/>
      <c r="AG434" s="90"/>
      <c r="AH434" s="90"/>
      <c r="AI434" s="90"/>
      <c r="AJ434" s="90"/>
      <c r="AK434" s="90"/>
      <c r="AL434" s="90"/>
      <c r="AM434" s="90"/>
      <c r="AN434" s="90"/>
      <c r="AO434" s="90"/>
      <c r="AP434" s="91"/>
    </row>
    <row r="435" spans="1:42" s="89" customFormat="1" ht="15" customHeight="1" x14ac:dyDescent="0.25">
      <c r="A435" s="81">
        <v>43</v>
      </c>
      <c r="B435" s="186" t="s">
        <v>209</v>
      </c>
      <c r="C435" s="186"/>
      <c r="D435" s="186"/>
      <c r="E435" s="186"/>
      <c r="F435" s="186"/>
      <c r="G435" s="186"/>
      <c r="H435" s="186"/>
      <c r="I435" s="186"/>
      <c r="J435" s="186"/>
      <c r="K435" s="186"/>
      <c r="L435" s="186"/>
      <c r="M435" s="186"/>
      <c r="N435" s="186"/>
      <c r="O435" s="186"/>
      <c r="P435" s="186"/>
      <c r="Q435" s="186"/>
      <c r="R435" s="186"/>
      <c r="S435" s="186"/>
      <c r="T435" s="186"/>
      <c r="U435" s="186"/>
      <c r="V435" s="186"/>
      <c r="W435" s="186"/>
      <c r="X435" s="186"/>
      <c r="Y435" s="186"/>
      <c r="Z435" s="186"/>
      <c r="AA435" s="186"/>
      <c r="AB435" s="186"/>
      <c r="AC435" s="186"/>
      <c r="AD435" s="186"/>
      <c r="AE435" s="186"/>
      <c r="AF435" s="186"/>
      <c r="AG435" s="186"/>
      <c r="AH435" s="186"/>
      <c r="AI435" s="186"/>
      <c r="AJ435" s="186"/>
      <c r="AK435" s="186"/>
      <c r="AL435" s="186"/>
      <c r="AM435" s="186"/>
      <c r="AN435" s="186"/>
      <c r="AO435" s="186"/>
      <c r="AP435" s="186"/>
    </row>
    <row r="436" spans="1:42" s="22" customFormat="1" ht="2.4" customHeight="1" x14ac:dyDescent="0.25">
      <c r="A436" s="30"/>
    </row>
    <row r="437" spans="1:42" s="72" customFormat="1" ht="90.75" customHeight="1" x14ac:dyDescent="0.25">
      <c r="B437" s="184" t="s">
        <v>183</v>
      </c>
      <c r="C437" s="184"/>
      <c r="D437" s="184"/>
      <c r="E437" s="184"/>
      <c r="F437" s="184"/>
      <c r="G437" s="184"/>
      <c r="H437" s="184"/>
      <c r="I437" s="184"/>
      <c r="J437" s="184"/>
      <c r="K437" s="184"/>
      <c r="L437" s="184"/>
      <c r="M437" s="184"/>
      <c r="N437" s="184"/>
      <c r="O437" s="184"/>
      <c r="P437" s="184"/>
      <c r="Q437" s="184"/>
      <c r="R437" s="184"/>
      <c r="S437" s="184"/>
      <c r="T437" s="184"/>
      <c r="U437" s="184"/>
      <c r="V437" s="184"/>
      <c r="W437" s="184"/>
      <c r="X437" s="184"/>
      <c r="Y437" s="184"/>
      <c r="Z437" s="184"/>
      <c r="AA437" s="184"/>
      <c r="AB437" s="184"/>
      <c r="AC437" s="184"/>
      <c r="AD437" s="184"/>
      <c r="AE437" s="184"/>
      <c r="AF437" s="184"/>
      <c r="AG437" s="184"/>
      <c r="AH437" s="184"/>
      <c r="AI437" s="184"/>
      <c r="AJ437" s="184"/>
      <c r="AK437" s="184"/>
      <c r="AL437" s="184"/>
      <c r="AM437" s="184"/>
      <c r="AN437" s="184"/>
      <c r="AO437" s="184"/>
      <c r="AP437" s="184"/>
    </row>
    <row r="438" spans="1:42" s="72" customFormat="1" ht="1.5" customHeight="1" x14ac:dyDescent="0.25">
      <c r="A438" s="81"/>
      <c r="B438" s="74"/>
      <c r="C438" s="71"/>
      <c r="D438" s="71"/>
      <c r="E438" s="71"/>
      <c r="F438" s="71"/>
      <c r="G438" s="71"/>
      <c r="H438" s="71"/>
      <c r="I438" s="71"/>
      <c r="J438" s="71"/>
      <c r="K438" s="71"/>
      <c r="L438" s="71"/>
      <c r="M438" s="71"/>
      <c r="N438" s="71"/>
      <c r="O438" s="71"/>
      <c r="P438" s="71"/>
      <c r="Q438" s="71"/>
      <c r="R438" s="71"/>
      <c r="S438" s="71"/>
      <c r="T438" s="71"/>
      <c r="U438" s="71"/>
      <c r="V438" s="71"/>
      <c r="W438" s="71"/>
      <c r="X438" s="71"/>
      <c r="Y438" s="71"/>
      <c r="Z438" s="71"/>
      <c r="AA438" s="71"/>
      <c r="AB438" s="71"/>
      <c r="AC438" s="71"/>
      <c r="AD438" s="71"/>
      <c r="AE438" s="71"/>
      <c r="AF438" s="71"/>
      <c r="AG438" s="71"/>
      <c r="AH438" s="71"/>
      <c r="AI438" s="71"/>
      <c r="AJ438" s="71"/>
      <c r="AK438" s="71"/>
      <c r="AL438" s="71"/>
      <c r="AM438" s="71"/>
      <c r="AN438" s="71"/>
      <c r="AO438" s="71"/>
      <c r="AP438" s="71"/>
    </row>
    <row r="439" spans="1:42" s="96" customFormat="1" ht="15" customHeight="1" x14ac:dyDescent="0.25">
      <c r="A439" s="100"/>
      <c r="Q439" s="109" t="s">
        <v>24</v>
      </c>
      <c r="R439" s="185"/>
      <c r="S439" s="185"/>
      <c r="T439" s="185"/>
      <c r="U439" s="185"/>
      <c r="V439" s="185"/>
      <c r="W439" s="185"/>
      <c r="X439" s="185"/>
      <c r="Y439" s="98"/>
      <c r="Z439" s="109" t="s">
        <v>42</v>
      </c>
      <c r="AA439" s="109"/>
      <c r="AB439" s="109"/>
      <c r="AC439" s="109"/>
      <c r="AD439" s="109"/>
      <c r="AE439" s="109"/>
      <c r="AF439" s="109"/>
      <c r="AG439" s="109"/>
      <c r="AH439" s="119"/>
      <c r="AI439" s="119"/>
    </row>
    <row r="440" spans="1:42" s="96" customFormat="1" ht="2.25" customHeight="1" x14ac:dyDescent="0.25">
      <c r="A440" s="100"/>
    </row>
    <row r="441" spans="1:42" s="96" customFormat="1" ht="15" customHeight="1" x14ac:dyDescent="0.25">
      <c r="A441" s="100"/>
      <c r="B441" s="134" t="s">
        <v>40</v>
      </c>
      <c r="C441" s="180"/>
      <c r="D441" s="180"/>
      <c r="E441" s="180"/>
      <c r="F441" s="180"/>
      <c r="G441" s="180"/>
      <c r="H441" s="180"/>
      <c r="I441" s="180"/>
      <c r="J441" s="180"/>
      <c r="K441" s="180"/>
      <c r="L441" s="180"/>
      <c r="M441" s="180"/>
      <c r="N441" s="180"/>
      <c r="O441" s="180"/>
      <c r="P441" s="99"/>
      <c r="Q441" s="112"/>
      <c r="R441" s="113"/>
      <c r="S441" s="113"/>
      <c r="T441" s="113"/>
      <c r="U441" s="113"/>
      <c r="V441" s="114"/>
      <c r="W441" s="119" t="s">
        <v>32</v>
      </c>
      <c r="X441" s="119"/>
      <c r="Z441" s="127"/>
      <c r="AA441" s="128"/>
      <c r="AB441" s="128"/>
      <c r="AC441" s="128"/>
      <c r="AD441" s="128"/>
      <c r="AE441" s="128"/>
      <c r="AF441" s="128"/>
      <c r="AG441" s="129"/>
      <c r="AH441" s="119" t="s">
        <v>67</v>
      </c>
      <c r="AI441" s="119"/>
    </row>
    <row r="442" spans="1:42" s="96" customFormat="1" ht="2.25" customHeight="1" x14ac:dyDescent="0.25">
      <c r="A442" s="100"/>
      <c r="O442" s="97"/>
      <c r="P442" s="97"/>
    </row>
    <row r="443" spans="1:42" s="96" customFormat="1" ht="15" customHeight="1" x14ac:dyDescent="0.25">
      <c r="A443" s="100"/>
      <c r="B443" s="134" t="s">
        <v>111</v>
      </c>
      <c r="C443" s="180"/>
      <c r="D443" s="180"/>
      <c r="E443" s="180"/>
      <c r="F443" s="180"/>
      <c r="G443" s="180"/>
      <c r="H443" s="180"/>
      <c r="I443" s="180"/>
      <c r="J443" s="180"/>
      <c r="K443" s="180"/>
      <c r="L443" s="180"/>
      <c r="M443" s="180"/>
      <c r="N443" s="180"/>
      <c r="O443" s="180"/>
      <c r="P443" s="99"/>
      <c r="Q443" s="112"/>
      <c r="R443" s="113"/>
      <c r="S443" s="113"/>
      <c r="T443" s="113"/>
      <c r="U443" s="113"/>
      <c r="V443" s="114"/>
      <c r="W443" s="119" t="s">
        <v>32</v>
      </c>
      <c r="X443" s="119"/>
      <c r="Z443" s="127"/>
      <c r="AA443" s="128"/>
      <c r="AB443" s="128"/>
      <c r="AC443" s="128"/>
      <c r="AD443" s="128"/>
      <c r="AE443" s="128"/>
      <c r="AF443" s="128"/>
      <c r="AG443" s="129"/>
      <c r="AH443" s="119" t="s">
        <v>67</v>
      </c>
      <c r="AI443" s="119"/>
    </row>
    <row r="444" spans="1:42" s="96" customFormat="1" ht="2.25" customHeight="1" x14ac:dyDescent="0.25">
      <c r="A444" s="100"/>
      <c r="O444" s="97"/>
      <c r="P444" s="97"/>
    </row>
    <row r="445" spans="1:42" s="96" customFormat="1" ht="15" customHeight="1" x14ac:dyDescent="0.25">
      <c r="A445" s="100"/>
      <c r="B445" s="134" t="s">
        <v>41</v>
      </c>
      <c r="C445" s="180"/>
      <c r="D445" s="180"/>
      <c r="E445" s="180"/>
      <c r="F445" s="180"/>
      <c r="G445" s="180"/>
      <c r="H445" s="180"/>
      <c r="I445" s="180"/>
      <c r="J445" s="180"/>
      <c r="K445" s="180"/>
      <c r="L445" s="180"/>
      <c r="M445" s="180"/>
      <c r="N445" s="180"/>
      <c r="O445" s="180"/>
      <c r="P445" s="99"/>
      <c r="Q445" s="112"/>
      <c r="R445" s="113"/>
      <c r="S445" s="113"/>
      <c r="T445" s="113"/>
      <c r="U445" s="113"/>
      <c r="V445" s="114"/>
      <c r="W445" s="119" t="s">
        <v>32</v>
      </c>
      <c r="X445" s="119"/>
      <c r="Z445" s="181">
        <f>IF((Q441+Q443+Q445)&lt;&gt;0,Q445/(Q441+Q443+Q445)*(Z441+Z443),0)</f>
        <v>0</v>
      </c>
      <c r="AA445" s="182"/>
      <c r="AB445" s="182"/>
      <c r="AC445" s="182"/>
      <c r="AD445" s="182"/>
      <c r="AE445" s="182"/>
      <c r="AF445" s="182"/>
      <c r="AG445" s="183"/>
      <c r="AH445" s="119" t="s">
        <v>67</v>
      </c>
      <c r="AI445" s="119"/>
    </row>
    <row r="446" spans="1:42" s="22" customFormat="1" ht="2.25" customHeight="1" x14ac:dyDescent="0.25">
      <c r="A446" s="30"/>
    </row>
    <row r="447" spans="1:42" s="22" customFormat="1" ht="15" customHeight="1" x14ac:dyDescent="0.25">
      <c r="A447" s="30">
        <v>44</v>
      </c>
      <c r="B447" s="179" t="s">
        <v>73</v>
      </c>
      <c r="C447" s="180"/>
      <c r="D447" s="180"/>
      <c r="E447" s="180"/>
      <c r="F447" s="180"/>
      <c r="G447" s="180"/>
      <c r="H447" s="180"/>
      <c r="I447" s="180"/>
      <c r="J447" s="180"/>
      <c r="K447" s="180"/>
      <c r="L447" s="180"/>
      <c r="M447" s="180"/>
      <c r="N447" s="180"/>
      <c r="O447" s="180"/>
      <c r="P447" s="180"/>
      <c r="Q447" s="180"/>
      <c r="R447" s="180"/>
      <c r="S447" s="180"/>
      <c r="T447" s="180"/>
      <c r="U447" s="180"/>
      <c r="V447" s="180"/>
      <c r="W447" s="180"/>
      <c r="X447" s="180"/>
      <c r="Y447" s="180"/>
      <c r="Z447" s="180"/>
      <c r="AA447" s="180"/>
      <c r="AB447" s="180"/>
      <c r="AC447" s="180"/>
      <c r="AD447" s="180"/>
      <c r="AE447" s="180"/>
      <c r="AF447" s="180"/>
      <c r="AG447" s="180"/>
      <c r="AH447" s="180"/>
      <c r="AI447" s="180"/>
      <c r="AJ447" s="180"/>
      <c r="AK447" s="180"/>
      <c r="AL447" s="180"/>
      <c r="AM447" s="180"/>
      <c r="AN447" s="180"/>
      <c r="AO447" s="180"/>
      <c r="AP447" s="180"/>
    </row>
    <row r="448" spans="1:42" s="22" customFormat="1" ht="2.25" customHeight="1" x14ac:dyDescent="0.25">
      <c r="A448" s="30"/>
    </row>
    <row r="449" spans="1:42" s="22" customFormat="1" ht="15" customHeight="1" x14ac:dyDescent="0.25">
      <c r="A449" s="30"/>
      <c r="Q449" s="109" t="s">
        <v>24</v>
      </c>
      <c r="R449" s="185"/>
      <c r="S449" s="185"/>
      <c r="T449" s="185"/>
      <c r="U449" s="185"/>
      <c r="V449" s="185"/>
      <c r="W449" s="185"/>
      <c r="X449" s="185"/>
      <c r="Y449" s="63"/>
      <c r="Z449" s="109" t="s">
        <v>42</v>
      </c>
      <c r="AA449" s="109"/>
      <c r="AB449" s="109"/>
      <c r="AC449" s="109"/>
      <c r="AD449" s="109"/>
      <c r="AE449" s="109"/>
      <c r="AF449" s="109"/>
      <c r="AG449" s="109"/>
      <c r="AH449" s="119"/>
      <c r="AI449" s="119"/>
    </row>
    <row r="450" spans="1:42" s="22" customFormat="1" ht="2.25" customHeight="1" x14ac:dyDescent="0.25">
      <c r="A450" s="30"/>
    </row>
    <row r="451" spans="1:42" s="22" customFormat="1" ht="15" customHeight="1" x14ac:dyDescent="0.25">
      <c r="A451" s="30"/>
      <c r="B451" s="110" t="s">
        <v>21</v>
      </c>
      <c r="C451" s="119"/>
      <c r="D451" s="119"/>
      <c r="E451" s="119"/>
      <c r="F451" s="119"/>
      <c r="G451" s="119"/>
      <c r="H451" s="119"/>
      <c r="I451" s="119"/>
      <c r="J451" s="119"/>
      <c r="K451" s="119"/>
      <c r="L451" s="119"/>
      <c r="M451" s="119"/>
      <c r="N451" s="119"/>
      <c r="O451" s="119"/>
      <c r="Q451" s="112"/>
      <c r="R451" s="113"/>
      <c r="S451" s="113"/>
      <c r="T451" s="113"/>
      <c r="U451" s="113"/>
      <c r="V451" s="114"/>
      <c r="W451" s="119" t="s">
        <v>32</v>
      </c>
      <c r="X451" s="119"/>
      <c r="Z451" s="127"/>
      <c r="AA451" s="128"/>
      <c r="AB451" s="128"/>
      <c r="AC451" s="128"/>
      <c r="AD451" s="128"/>
      <c r="AE451" s="128"/>
      <c r="AF451" s="128"/>
      <c r="AG451" s="129"/>
      <c r="AH451" s="119" t="s">
        <v>67</v>
      </c>
      <c r="AI451" s="119"/>
    </row>
    <row r="452" spans="1:42" s="22" customFormat="1" ht="2.25" customHeight="1" x14ac:dyDescent="0.25">
      <c r="A452" s="30"/>
      <c r="O452" s="18"/>
      <c r="P452" s="18"/>
    </row>
    <row r="453" spans="1:42" s="22" customFormat="1" ht="15" customHeight="1" x14ac:dyDescent="0.25">
      <c r="A453" s="30"/>
      <c r="B453" s="110" t="s">
        <v>43</v>
      </c>
      <c r="C453" s="119"/>
      <c r="D453" s="119"/>
      <c r="E453" s="119"/>
      <c r="F453" s="119"/>
      <c r="G453" s="119"/>
      <c r="H453" s="119"/>
      <c r="I453" s="119"/>
      <c r="J453" s="119"/>
      <c r="K453" s="119"/>
      <c r="L453" s="119"/>
      <c r="M453" s="119"/>
      <c r="N453" s="119"/>
      <c r="O453" s="119"/>
      <c r="Q453" s="112"/>
      <c r="R453" s="113"/>
      <c r="S453" s="113"/>
      <c r="T453" s="113"/>
      <c r="U453" s="113"/>
      <c r="V453" s="114"/>
      <c r="W453" s="119" t="s">
        <v>32</v>
      </c>
      <c r="X453" s="119"/>
      <c r="Z453" s="127"/>
      <c r="AA453" s="128"/>
      <c r="AB453" s="128"/>
      <c r="AC453" s="128"/>
      <c r="AD453" s="128"/>
      <c r="AE453" s="128"/>
      <c r="AF453" s="128"/>
      <c r="AG453" s="129"/>
      <c r="AH453" s="119" t="s">
        <v>67</v>
      </c>
      <c r="AI453" s="119"/>
    </row>
    <row r="454" spans="1:42" s="22" customFormat="1" ht="2.25" customHeight="1" x14ac:dyDescent="0.25">
      <c r="A454" s="30"/>
      <c r="O454" s="18"/>
      <c r="P454" s="18"/>
    </row>
    <row r="455" spans="1:42" s="22" customFormat="1" ht="15" customHeight="1" x14ac:dyDescent="0.25">
      <c r="A455" s="30"/>
      <c r="B455" s="110" t="s">
        <v>66</v>
      </c>
      <c r="C455" s="119"/>
      <c r="D455" s="119"/>
      <c r="E455" s="119"/>
      <c r="F455" s="119"/>
      <c r="G455" s="119"/>
      <c r="H455" s="119"/>
      <c r="I455" s="119"/>
      <c r="J455" s="119"/>
      <c r="K455" s="119"/>
      <c r="L455" s="119"/>
      <c r="M455" s="119"/>
      <c r="N455" s="119"/>
      <c r="O455" s="119"/>
      <c r="P455" s="23"/>
      <c r="Q455" s="112"/>
      <c r="R455" s="113"/>
      <c r="S455" s="113"/>
      <c r="T455" s="113"/>
      <c r="U455" s="113"/>
      <c r="V455" s="114"/>
      <c r="W455" s="119" t="s">
        <v>32</v>
      </c>
      <c r="X455" s="119"/>
      <c r="Z455" s="127"/>
      <c r="AA455" s="128"/>
      <c r="AB455" s="128"/>
      <c r="AC455" s="128"/>
      <c r="AD455" s="128"/>
      <c r="AE455" s="128"/>
      <c r="AF455" s="128"/>
      <c r="AG455" s="129"/>
      <c r="AH455" s="119" t="s">
        <v>67</v>
      </c>
      <c r="AI455" s="119"/>
    </row>
    <row r="456" spans="1:42" s="22" customFormat="1" ht="2.25" customHeight="1" x14ac:dyDescent="0.25">
      <c r="A456" s="30"/>
    </row>
    <row r="457" spans="1:42" s="22" customFormat="1" ht="15" customHeight="1" x14ac:dyDescent="0.25">
      <c r="A457" s="30"/>
      <c r="B457" s="110" t="s">
        <v>22</v>
      </c>
      <c r="C457" s="119"/>
      <c r="D457" s="119"/>
      <c r="E457" s="119"/>
      <c r="F457" s="119"/>
      <c r="G457" s="119"/>
      <c r="H457" s="119"/>
      <c r="I457" s="119"/>
      <c r="J457" s="119"/>
      <c r="K457" s="119"/>
      <c r="L457" s="119"/>
      <c r="M457" s="119"/>
      <c r="N457" s="119"/>
      <c r="O457" s="119"/>
      <c r="Q457" s="112"/>
      <c r="R457" s="113"/>
      <c r="S457" s="113"/>
      <c r="T457" s="113"/>
      <c r="U457" s="113"/>
      <c r="V457" s="114"/>
      <c r="W457" s="119" t="s">
        <v>32</v>
      </c>
      <c r="X457" s="119"/>
      <c r="Z457" s="127"/>
      <c r="AA457" s="128"/>
      <c r="AB457" s="128"/>
      <c r="AC457" s="128"/>
      <c r="AD457" s="128"/>
      <c r="AE457" s="128"/>
      <c r="AF457" s="128"/>
      <c r="AG457" s="129"/>
      <c r="AH457" s="119" t="s">
        <v>67</v>
      </c>
      <c r="AI457" s="119"/>
    </row>
    <row r="458" spans="1:42" s="25" customFormat="1" ht="4.5" customHeight="1" x14ac:dyDescent="0.25">
      <c r="A458" s="33"/>
      <c r="B458" s="34"/>
      <c r="Q458" s="55"/>
      <c r="R458" s="55"/>
      <c r="S458" s="55"/>
      <c r="T458" s="55"/>
      <c r="U458" s="55"/>
      <c r="V458" s="55"/>
      <c r="Z458" s="59"/>
      <c r="AA458" s="59"/>
      <c r="AB458" s="59"/>
      <c r="AC458" s="59"/>
      <c r="AD458" s="59"/>
      <c r="AE458" s="59"/>
      <c r="AF458" s="59"/>
      <c r="AG458" s="59"/>
    </row>
    <row r="459" spans="1:42" s="22" customFormat="1" ht="12.75" customHeight="1" x14ac:dyDescent="0.25">
      <c r="A459" s="134"/>
      <c r="B459" s="134"/>
      <c r="C459" s="134"/>
      <c r="D459" s="134"/>
      <c r="E459" s="134"/>
      <c r="F459" s="134"/>
      <c r="G459" s="134"/>
      <c r="H459" s="134"/>
      <c r="I459" s="134"/>
      <c r="J459" s="134"/>
      <c r="K459" s="134"/>
      <c r="L459" s="134"/>
      <c r="M459" s="134"/>
      <c r="N459" s="134"/>
      <c r="O459" s="134"/>
      <c r="P459" s="134"/>
      <c r="Q459" s="134"/>
      <c r="R459" s="134"/>
      <c r="S459" s="134"/>
      <c r="T459" s="134"/>
      <c r="U459" s="134"/>
      <c r="V459" s="134"/>
      <c r="W459" s="134"/>
      <c r="X459" s="134"/>
      <c r="Y459" s="134"/>
      <c r="Z459" s="134"/>
      <c r="AA459" s="134"/>
      <c r="AB459" s="134"/>
      <c r="AC459" s="134"/>
      <c r="AD459" s="134"/>
      <c r="AE459" s="134"/>
      <c r="AF459" s="134"/>
      <c r="AG459" s="134"/>
      <c r="AH459" s="134"/>
      <c r="AI459" s="134"/>
      <c r="AJ459" s="134"/>
      <c r="AK459" s="134"/>
      <c r="AL459" s="134"/>
      <c r="AM459" s="134"/>
      <c r="AN459" s="134"/>
      <c r="AO459" s="134"/>
      <c r="AP459" s="134"/>
    </row>
    <row r="460" spans="1:42" s="22" customFormat="1" ht="15" customHeight="1" x14ac:dyDescent="0.25">
      <c r="A460" s="30"/>
      <c r="B460" s="137" t="s">
        <v>161</v>
      </c>
      <c r="C460" s="137"/>
      <c r="D460" s="137"/>
      <c r="E460" s="137"/>
      <c r="F460" s="137"/>
      <c r="G460" s="137"/>
      <c r="H460" s="137"/>
      <c r="I460" s="137"/>
      <c r="J460" s="137"/>
      <c r="K460" s="137"/>
      <c r="L460" s="137"/>
      <c r="M460" s="137"/>
      <c r="N460" s="137"/>
      <c r="O460" s="137"/>
      <c r="P460" s="137"/>
      <c r="Q460" s="137"/>
      <c r="R460" s="137"/>
      <c r="S460" s="137"/>
      <c r="T460" s="137"/>
      <c r="U460" s="137"/>
      <c r="V460" s="137"/>
      <c r="W460" s="137"/>
      <c r="X460" s="137"/>
      <c r="Y460" s="137"/>
      <c r="Z460" s="137"/>
      <c r="AA460" s="137"/>
      <c r="AB460" s="137"/>
      <c r="AC460" s="137"/>
      <c r="AD460" s="137"/>
      <c r="AE460" s="137"/>
      <c r="AF460" s="137"/>
      <c r="AG460" s="137"/>
      <c r="AH460" s="137"/>
      <c r="AI460" s="137"/>
      <c r="AJ460" s="137"/>
      <c r="AK460" s="137"/>
      <c r="AL460" s="137"/>
      <c r="AM460" s="137"/>
      <c r="AN460" s="137"/>
      <c r="AO460" s="137"/>
      <c r="AP460" s="138"/>
    </row>
    <row r="461" spans="1:42" s="22" customFormat="1" ht="4.5" customHeight="1" x14ac:dyDescent="0.25">
      <c r="A461" s="33"/>
      <c r="B461" s="64"/>
      <c r="C461" s="64"/>
      <c r="D461" s="64"/>
      <c r="E461" s="64"/>
      <c r="F461" s="64"/>
      <c r="G461" s="64"/>
      <c r="H461" s="64"/>
      <c r="I461" s="64"/>
      <c r="J461" s="64"/>
      <c r="K461" s="64"/>
      <c r="L461" s="64"/>
      <c r="M461" s="64"/>
      <c r="N461" s="64"/>
      <c r="O461" s="64"/>
      <c r="P461" s="64"/>
      <c r="Q461" s="64"/>
      <c r="R461" s="64"/>
      <c r="S461" s="64"/>
      <c r="T461" s="64"/>
      <c r="U461" s="64"/>
      <c r="V461" s="64"/>
      <c r="W461" s="64"/>
      <c r="X461" s="64"/>
      <c r="Y461" s="64"/>
      <c r="Z461" s="64"/>
      <c r="AA461" s="64"/>
      <c r="AB461" s="64"/>
      <c r="AC461" s="64"/>
      <c r="AD461" s="64"/>
      <c r="AE461" s="64"/>
      <c r="AF461" s="64"/>
      <c r="AG461" s="64"/>
      <c r="AH461" s="64"/>
      <c r="AI461" s="64"/>
      <c r="AJ461" s="64"/>
      <c r="AK461" s="64"/>
      <c r="AL461" s="64"/>
      <c r="AM461" s="64"/>
      <c r="AN461" s="64"/>
      <c r="AO461" s="64"/>
      <c r="AP461" s="25"/>
    </row>
    <row r="462" spans="1:42" s="22" customFormat="1" ht="15" customHeight="1" x14ac:dyDescent="0.25">
      <c r="A462" s="30">
        <v>45</v>
      </c>
      <c r="B462" s="179" t="s">
        <v>72</v>
      </c>
      <c r="C462" s="180"/>
      <c r="D462" s="180"/>
      <c r="E462" s="180"/>
      <c r="F462" s="180"/>
      <c r="G462" s="180"/>
      <c r="H462" s="180"/>
      <c r="I462" s="180"/>
      <c r="J462" s="180"/>
      <c r="K462" s="180"/>
      <c r="L462" s="180"/>
      <c r="M462" s="180"/>
      <c r="N462" s="180"/>
      <c r="O462" s="180"/>
      <c r="P462" s="180"/>
      <c r="Q462" s="180"/>
      <c r="R462" s="180"/>
      <c r="S462" s="180"/>
      <c r="T462" s="180"/>
      <c r="U462" s="180"/>
      <c r="V462" s="180"/>
      <c r="W462" s="180"/>
      <c r="X462" s="180"/>
      <c r="Y462" s="180"/>
      <c r="Z462" s="180"/>
      <c r="AA462" s="180"/>
      <c r="AB462" s="180"/>
      <c r="AC462" s="180"/>
      <c r="AD462" s="180"/>
      <c r="AE462" s="180"/>
      <c r="AF462" s="180"/>
      <c r="AG462" s="180"/>
      <c r="AH462" s="180"/>
      <c r="AI462" s="180"/>
      <c r="AJ462" s="180"/>
      <c r="AK462" s="180"/>
      <c r="AL462" s="180"/>
      <c r="AM462" s="180"/>
      <c r="AN462" s="180"/>
      <c r="AO462" s="180"/>
      <c r="AP462" s="180"/>
    </row>
    <row r="463" spans="1:42" s="22" customFormat="1" ht="2.25" customHeight="1" x14ac:dyDescent="0.25">
      <c r="A463" s="30"/>
      <c r="N463" s="18"/>
    </row>
    <row r="464" spans="1:42" s="22" customFormat="1" ht="14.4" customHeight="1" x14ac:dyDescent="0.25">
      <c r="A464" s="30"/>
      <c r="B464" s="155" t="s">
        <v>160</v>
      </c>
      <c r="C464" s="155"/>
      <c r="D464" s="155"/>
      <c r="E464" s="155"/>
      <c r="F464" s="155"/>
      <c r="G464" s="155"/>
      <c r="H464" s="155"/>
      <c r="I464" s="155"/>
      <c r="J464" s="155"/>
      <c r="K464" s="155"/>
      <c r="L464" s="155"/>
      <c r="M464" s="155"/>
      <c r="N464" s="155"/>
      <c r="O464" s="155"/>
      <c r="P464" s="155"/>
      <c r="Q464" s="155"/>
      <c r="R464" s="155"/>
      <c r="S464" s="155"/>
      <c r="T464" s="155"/>
      <c r="U464" s="155"/>
      <c r="V464" s="155"/>
      <c r="W464" s="155"/>
      <c r="X464" s="155"/>
      <c r="Y464" s="155"/>
      <c r="Z464" s="155"/>
      <c r="AA464" s="155"/>
      <c r="AB464" s="155"/>
      <c r="AC464" s="155"/>
      <c r="AD464" s="155"/>
      <c r="AE464" s="155"/>
      <c r="AF464" s="155"/>
      <c r="AG464" s="155"/>
      <c r="AH464" s="155"/>
      <c r="AI464" s="155"/>
      <c r="AJ464" s="155"/>
      <c r="AK464" s="155"/>
      <c r="AL464" s="155"/>
      <c r="AM464" s="155"/>
      <c r="AN464" s="155"/>
      <c r="AO464" s="155"/>
      <c r="AP464" s="155"/>
    </row>
    <row r="465" spans="1:42" s="22" customFormat="1" ht="2.25" customHeight="1" x14ac:dyDescent="0.25">
      <c r="A465" s="30"/>
      <c r="N465" s="18"/>
    </row>
    <row r="466" spans="1:42" s="22" customFormat="1" ht="15" customHeight="1" x14ac:dyDescent="0.25">
      <c r="A466" s="30"/>
      <c r="B466" s="127"/>
      <c r="C466" s="128"/>
      <c r="D466" s="128"/>
      <c r="E466" s="128"/>
      <c r="F466" s="128"/>
      <c r="G466" s="128"/>
      <c r="H466" s="128"/>
      <c r="I466" s="129"/>
      <c r="J466" s="119" t="s">
        <v>67</v>
      </c>
      <c r="K466" s="119"/>
      <c r="Z466" s="59"/>
      <c r="AA466" s="59"/>
      <c r="AB466" s="59"/>
      <c r="AC466" s="59"/>
      <c r="AD466" s="59"/>
      <c r="AE466" s="59"/>
      <c r="AF466" s="59"/>
      <c r="AG466" s="59"/>
    </row>
    <row r="467" spans="1:42" s="22" customFormat="1" ht="15" customHeight="1" x14ac:dyDescent="0.25">
      <c r="A467" s="30">
        <v>46</v>
      </c>
      <c r="B467" s="123" t="s">
        <v>120</v>
      </c>
      <c r="C467" s="123"/>
      <c r="D467" s="123"/>
      <c r="E467" s="123"/>
      <c r="F467" s="123"/>
      <c r="G467" s="123"/>
      <c r="H467" s="123"/>
      <c r="I467" s="123"/>
      <c r="J467" s="123"/>
      <c r="K467" s="123"/>
      <c r="L467" s="123"/>
      <c r="M467" s="123"/>
      <c r="N467" s="123"/>
      <c r="O467" s="123"/>
      <c r="P467" s="123"/>
      <c r="Q467" s="123"/>
      <c r="R467" s="123"/>
      <c r="S467" s="123"/>
      <c r="T467" s="123"/>
      <c r="U467" s="123"/>
      <c r="V467" s="123"/>
      <c r="W467" s="123"/>
      <c r="X467" s="123"/>
      <c r="Y467" s="123"/>
      <c r="Z467" s="123"/>
      <c r="AA467" s="123"/>
      <c r="AB467" s="123"/>
      <c r="AC467" s="123"/>
      <c r="AD467" s="123"/>
      <c r="AE467" s="123"/>
      <c r="AF467" s="123"/>
      <c r="AG467" s="123"/>
      <c r="AH467" s="123"/>
      <c r="AI467" s="123"/>
      <c r="AJ467" s="123"/>
      <c r="AK467" s="123"/>
      <c r="AL467" s="123"/>
      <c r="AM467" s="123"/>
      <c r="AN467" s="123"/>
      <c r="AO467" s="123"/>
      <c r="AP467" s="123"/>
    </row>
    <row r="468" spans="1:42" s="22" customFormat="1" ht="15" customHeight="1" x14ac:dyDescent="0.25">
      <c r="A468" s="30"/>
      <c r="B468" s="137" t="s">
        <v>27</v>
      </c>
      <c r="C468" s="137"/>
      <c r="D468" s="137"/>
      <c r="E468" s="137"/>
      <c r="F468" s="137"/>
      <c r="G468" s="137"/>
      <c r="H468" s="137"/>
      <c r="I468" s="137"/>
      <c r="J468" s="137"/>
      <c r="K468" s="137"/>
      <c r="L468" s="137"/>
      <c r="M468" s="137"/>
      <c r="N468" s="137"/>
      <c r="O468" s="137"/>
      <c r="P468" s="137"/>
      <c r="Q468" s="137"/>
      <c r="R468" s="137"/>
      <c r="S468" s="137"/>
      <c r="T468" s="137"/>
      <c r="U468" s="137"/>
      <c r="V468" s="137"/>
      <c r="W468" s="137"/>
      <c r="X468" s="137"/>
      <c r="Y468" s="137"/>
      <c r="Z468" s="137"/>
      <c r="AA468" s="137"/>
      <c r="AB468" s="137"/>
      <c r="AC468" s="137"/>
      <c r="AD468" s="137"/>
      <c r="AE468" s="137"/>
      <c r="AF468" s="137"/>
      <c r="AG468" s="137"/>
      <c r="AH468" s="137"/>
      <c r="AI468" s="137"/>
      <c r="AJ468" s="137"/>
      <c r="AK468" s="137"/>
      <c r="AL468" s="137"/>
      <c r="AM468" s="137"/>
      <c r="AN468" s="137"/>
      <c r="AO468" s="137"/>
      <c r="AP468" s="138"/>
    </row>
    <row r="469" spans="1:42" s="22" customFormat="1" ht="4.5" customHeight="1" x14ac:dyDescent="0.25">
      <c r="A469" s="30"/>
    </row>
    <row r="470" spans="1:42" s="72" customFormat="1" ht="14.25" customHeight="1" x14ac:dyDescent="0.25">
      <c r="A470" s="81">
        <v>47</v>
      </c>
      <c r="B470" s="76" t="s">
        <v>74</v>
      </c>
    </row>
    <row r="471" spans="1:42" s="72" customFormat="1" ht="2.25" customHeight="1" x14ac:dyDescent="0.25">
      <c r="A471" s="81"/>
    </row>
    <row r="472" spans="1:42" s="72" customFormat="1" ht="12.75" customHeight="1" x14ac:dyDescent="0.25">
      <c r="A472" s="81"/>
      <c r="B472" s="158" t="s">
        <v>200</v>
      </c>
      <c r="C472" s="175"/>
      <c r="D472" s="175"/>
      <c r="E472" s="175"/>
      <c r="F472" s="175"/>
      <c r="G472" s="175"/>
      <c r="H472" s="175"/>
      <c r="I472" s="175"/>
      <c r="J472" s="175"/>
      <c r="K472" s="175"/>
      <c r="L472" s="175"/>
      <c r="M472" s="175"/>
      <c r="N472" s="175"/>
      <c r="O472" s="175"/>
      <c r="P472" s="175"/>
      <c r="Q472" s="175"/>
      <c r="R472" s="175"/>
      <c r="S472" s="175"/>
      <c r="T472" s="175"/>
      <c r="U472" s="175"/>
      <c r="V472" s="175"/>
      <c r="W472" s="175"/>
      <c r="X472" s="175"/>
      <c r="Y472" s="175"/>
      <c r="Z472" s="175"/>
      <c r="AA472" s="175"/>
      <c r="AB472" s="175"/>
      <c r="AC472" s="175"/>
      <c r="AD472" s="175"/>
      <c r="AE472" s="175"/>
      <c r="AF472" s="175"/>
      <c r="AG472" s="175"/>
      <c r="AH472" s="175"/>
      <c r="AI472" s="175"/>
      <c r="AJ472" s="175"/>
      <c r="AK472" s="175"/>
      <c r="AL472" s="175"/>
      <c r="AM472" s="175"/>
      <c r="AN472" s="175"/>
      <c r="AO472" s="175"/>
      <c r="AP472" s="175"/>
    </row>
    <row r="473" spans="1:42" s="72" customFormat="1" ht="12.75" customHeight="1" x14ac:dyDescent="0.25">
      <c r="A473" s="81"/>
      <c r="B473" s="172"/>
      <c r="C473" s="172"/>
      <c r="D473" s="172"/>
      <c r="E473" s="172"/>
      <c r="F473" s="172"/>
      <c r="G473" s="172"/>
      <c r="H473" s="172"/>
      <c r="I473" s="172"/>
      <c r="J473" s="172"/>
      <c r="K473" s="172"/>
      <c r="L473" s="172"/>
      <c r="M473" s="172"/>
      <c r="N473" s="172"/>
      <c r="O473" s="172"/>
      <c r="P473" s="172"/>
      <c r="Q473" s="172"/>
      <c r="R473" s="172"/>
      <c r="S473" s="172"/>
      <c r="T473" s="172"/>
      <c r="U473" s="172"/>
      <c r="V473" s="172"/>
      <c r="W473" s="172"/>
      <c r="X473" s="172"/>
      <c r="Y473" s="172"/>
      <c r="Z473" s="172"/>
      <c r="AA473" s="172"/>
      <c r="AB473" s="172"/>
      <c r="AC473" s="172"/>
      <c r="AD473" s="172"/>
      <c r="AE473" s="172"/>
      <c r="AF473" s="172"/>
      <c r="AG473" s="172"/>
      <c r="AH473" s="172"/>
      <c r="AI473" s="172"/>
      <c r="AJ473" s="172"/>
      <c r="AK473" s="172"/>
      <c r="AL473" s="172"/>
      <c r="AM473" s="172"/>
      <c r="AN473" s="172"/>
      <c r="AO473" s="172"/>
      <c r="AP473" s="172"/>
    </row>
    <row r="474" spans="1:42" s="72" customFormat="1" ht="30.75" customHeight="1" x14ac:dyDescent="0.25">
      <c r="A474" s="81"/>
      <c r="B474" s="172"/>
      <c r="C474" s="172"/>
      <c r="D474" s="172"/>
      <c r="E474" s="172"/>
      <c r="F474" s="172"/>
      <c r="G474" s="172"/>
      <c r="H474" s="172"/>
      <c r="I474" s="172"/>
      <c r="J474" s="172"/>
      <c r="K474" s="172"/>
      <c r="L474" s="172"/>
      <c r="M474" s="172"/>
      <c r="N474" s="172"/>
      <c r="O474" s="172"/>
      <c r="P474" s="172"/>
      <c r="Q474" s="172"/>
      <c r="R474" s="172"/>
      <c r="S474" s="172"/>
      <c r="T474" s="172"/>
      <c r="U474" s="172"/>
      <c r="V474" s="172"/>
      <c r="W474" s="172"/>
      <c r="X474" s="172"/>
      <c r="Y474" s="172"/>
      <c r="Z474" s="172"/>
      <c r="AA474" s="172"/>
      <c r="AB474" s="172"/>
      <c r="AC474" s="172"/>
      <c r="AD474" s="172"/>
      <c r="AE474" s="172"/>
      <c r="AF474" s="172"/>
      <c r="AG474" s="172"/>
      <c r="AH474" s="172"/>
      <c r="AI474" s="172"/>
      <c r="AJ474" s="172"/>
      <c r="AK474" s="172"/>
      <c r="AL474" s="172"/>
      <c r="AM474" s="172"/>
      <c r="AN474" s="172"/>
      <c r="AO474" s="172"/>
      <c r="AP474" s="172"/>
    </row>
    <row r="475" spans="1:42" s="72" customFormat="1" ht="2.25" customHeight="1" x14ac:dyDescent="0.25">
      <c r="A475" s="81"/>
    </row>
    <row r="476" spans="1:42" s="96" customFormat="1" ht="15" customHeight="1" x14ac:dyDescent="0.25">
      <c r="A476" s="100"/>
      <c r="B476" s="134" t="s">
        <v>45</v>
      </c>
      <c r="C476" s="180"/>
      <c r="D476" s="180"/>
      <c r="E476" s="180"/>
      <c r="F476" s="180"/>
      <c r="G476" s="180"/>
      <c r="H476" s="180"/>
      <c r="I476" s="180"/>
      <c r="J476" s="180"/>
      <c r="K476" s="180"/>
      <c r="L476" s="180"/>
      <c r="M476" s="180"/>
      <c r="N476" s="180"/>
      <c r="O476" s="180"/>
      <c r="Q476" s="127"/>
      <c r="R476" s="128"/>
      <c r="S476" s="128"/>
      <c r="T476" s="128"/>
      <c r="U476" s="128"/>
      <c r="V476" s="128"/>
      <c r="W476" s="128"/>
      <c r="X476" s="129"/>
      <c r="Y476" s="119" t="s">
        <v>67</v>
      </c>
      <c r="Z476" s="119"/>
    </row>
    <row r="477" spans="1:42" s="96" customFormat="1" ht="2.25" customHeight="1" x14ac:dyDescent="0.25">
      <c r="A477" s="100"/>
      <c r="O477" s="97"/>
    </row>
    <row r="478" spans="1:42" s="96" customFormat="1" ht="15" customHeight="1" x14ac:dyDescent="0.25">
      <c r="A478" s="100"/>
      <c r="B478" s="134" t="s">
        <v>213</v>
      </c>
      <c r="C478" s="180"/>
      <c r="D478" s="180"/>
      <c r="E478" s="180"/>
      <c r="F478" s="180"/>
      <c r="G478" s="180"/>
      <c r="H478" s="180"/>
      <c r="I478" s="180"/>
      <c r="J478" s="180"/>
      <c r="K478" s="180"/>
      <c r="L478" s="180"/>
      <c r="M478" s="180"/>
      <c r="N478" s="180"/>
      <c r="O478" s="180"/>
      <c r="Q478" s="181">
        <f>AH369+AH371+Z400+Z402+Z404+Z406</f>
        <v>0</v>
      </c>
      <c r="R478" s="182"/>
      <c r="S478" s="182"/>
      <c r="T478" s="182"/>
      <c r="U478" s="182"/>
      <c r="V478" s="182"/>
      <c r="W478" s="182"/>
      <c r="X478" s="183"/>
      <c r="Y478" s="119" t="s">
        <v>67</v>
      </c>
      <c r="Z478" s="119"/>
    </row>
    <row r="479" spans="1:42" s="96" customFormat="1" ht="2.25" customHeight="1" x14ac:dyDescent="0.25">
      <c r="A479" s="100"/>
      <c r="O479" s="97"/>
    </row>
    <row r="480" spans="1:42" s="96" customFormat="1" ht="15" customHeight="1" x14ac:dyDescent="0.25">
      <c r="A480" s="100"/>
      <c r="B480" s="134" t="s">
        <v>50</v>
      </c>
      <c r="C480" s="180"/>
      <c r="D480" s="180"/>
      <c r="E480" s="180"/>
      <c r="F480" s="180"/>
      <c r="G480" s="180"/>
      <c r="H480" s="180"/>
      <c r="I480" s="180"/>
      <c r="J480" s="180"/>
      <c r="K480" s="180"/>
      <c r="L480" s="180"/>
      <c r="M480" s="180"/>
      <c r="N480" s="180"/>
      <c r="O480" s="180"/>
      <c r="Q480" s="181">
        <f>Z441</f>
        <v>0</v>
      </c>
      <c r="R480" s="182"/>
      <c r="S480" s="182"/>
      <c r="T480" s="182"/>
      <c r="U480" s="182"/>
      <c r="V480" s="182"/>
      <c r="W480" s="182"/>
      <c r="X480" s="183"/>
      <c r="Y480" s="119" t="s">
        <v>67</v>
      </c>
      <c r="Z480" s="119"/>
    </row>
    <row r="481" spans="1:36" s="96" customFormat="1" ht="2.25" customHeight="1" x14ac:dyDescent="0.25">
      <c r="A481" s="100"/>
      <c r="O481" s="97"/>
    </row>
    <row r="482" spans="1:36" s="96" customFormat="1" ht="15" customHeight="1" x14ac:dyDescent="0.25">
      <c r="A482" s="100"/>
      <c r="B482" s="134" t="s">
        <v>109</v>
      </c>
      <c r="C482" s="180"/>
      <c r="D482" s="180"/>
      <c r="E482" s="180"/>
      <c r="F482" s="180"/>
      <c r="G482" s="180"/>
      <c r="H482" s="180"/>
      <c r="I482" s="180"/>
      <c r="J482" s="180"/>
      <c r="K482" s="180"/>
      <c r="L482" s="180"/>
      <c r="M482" s="180"/>
      <c r="N482" s="180"/>
      <c r="O482" s="180"/>
      <c r="Q482" s="181">
        <f>Z443</f>
        <v>0</v>
      </c>
      <c r="R482" s="182"/>
      <c r="S482" s="182"/>
      <c r="T482" s="182"/>
      <c r="U482" s="182"/>
      <c r="V482" s="182"/>
      <c r="W482" s="182"/>
      <c r="X482" s="183"/>
      <c r="Y482" s="119" t="s">
        <v>67</v>
      </c>
      <c r="Z482" s="119"/>
    </row>
    <row r="483" spans="1:36" s="96" customFormat="1" ht="2.25" customHeight="1" x14ac:dyDescent="0.25">
      <c r="A483" s="100"/>
      <c r="O483" s="97"/>
    </row>
    <row r="484" spans="1:36" s="96" customFormat="1" ht="15" customHeight="1" x14ac:dyDescent="0.25">
      <c r="A484" s="100"/>
      <c r="B484" s="331" t="s">
        <v>214</v>
      </c>
      <c r="C484" s="283"/>
      <c r="D484" s="283"/>
      <c r="E484" s="283"/>
      <c r="F484" s="283"/>
      <c r="G484" s="283"/>
      <c r="H484" s="283"/>
      <c r="I484" s="283"/>
      <c r="J484" s="283"/>
      <c r="K484" s="283"/>
      <c r="L484" s="283"/>
      <c r="M484" s="283"/>
      <c r="N484" s="283"/>
      <c r="O484" s="283"/>
      <c r="AA484" s="328">
        <f>IF(Z445&lt;&gt;0,Z445,0)</f>
        <v>0</v>
      </c>
      <c r="AB484" s="329"/>
      <c r="AC484" s="329"/>
      <c r="AD484" s="329"/>
      <c r="AE484" s="329"/>
      <c r="AF484" s="329"/>
      <c r="AG484" s="329"/>
      <c r="AH484" s="330"/>
      <c r="AI484" s="119" t="s">
        <v>67</v>
      </c>
      <c r="AJ484" s="119"/>
    </row>
    <row r="485" spans="1:36" s="96" customFormat="1" ht="2.25" customHeight="1" x14ac:dyDescent="0.25">
      <c r="A485" s="100"/>
      <c r="O485" s="97"/>
    </row>
    <row r="486" spans="1:36" s="96" customFormat="1" ht="15" customHeight="1" x14ac:dyDescent="0.25">
      <c r="A486" s="100"/>
      <c r="B486" s="134" t="s">
        <v>51</v>
      </c>
      <c r="C486" s="180"/>
      <c r="D486" s="180"/>
      <c r="E486" s="180"/>
      <c r="F486" s="180"/>
      <c r="G486" s="180"/>
      <c r="H486" s="180"/>
      <c r="I486" s="180"/>
      <c r="J486" s="180"/>
      <c r="K486" s="180"/>
      <c r="L486" s="180"/>
      <c r="M486" s="180"/>
      <c r="N486" s="180"/>
      <c r="O486" s="180"/>
    </row>
    <row r="487" spans="1:36" s="96" customFormat="1" ht="15" customHeight="1" x14ac:dyDescent="0.25">
      <c r="A487" s="100"/>
      <c r="B487" s="180"/>
      <c r="C487" s="180"/>
      <c r="D487" s="180"/>
      <c r="E487" s="180"/>
      <c r="F487" s="180"/>
      <c r="G487" s="180"/>
      <c r="H487" s="180"/>
      <c r="I487" s="180"/>
      <c r="J487" s="180"/>
      <c r="K487" s="180"/>
      <c r="L487" s="180"/>
      <c r="M487" s="180"/>
      <c r="N487" s="180"/>
      <c r="O487" s="180"/>
      <c r="Q487" s="181">
        <f>SUM(Z451,Z453,Z455,Z457)</f>
        <v>0</v>
      </c>
      <c r="R487" s="182"/>
      <c r="S487" s="182"/>
      <c r="T487" s="182"/>
      <c r="U487" s="182"/>
      <c r="V487" s="182"/>
      <c r="W487" s="182"/>
      <c r="X487" s="183"/>
      <c r="Y487" s="119" t="s">
        <v>67</v>
      </c>
      <c r="Z487" s="119"/>
    </row>
    <row r="488" spans="1:36" s="96" customFormat="1" ht="2.25" customHeight="1" x14ac:dyDescent="0.25">
      <c r="A488" s="100"/>
      <c r="O488" s="97"/>
    </row>
    <row r="489" spans="1:36" s="96" customFormat="1" ht="15" customHeight="1" x14ac:dyDescent="0.25">
      <c r="A489" s="100"/>
      <c r="B489" s="134" t="s">
        <v>215</v>
      </c>
      <c r="C489" s="180"/>
      <c r="D489" s="180"/>
      <c r="E489" s="180"/>
      <c r="F489" s="180"/>
      <c r="G489" s="180"/>
      <c r="H489" s="180"/>
      <c r="I489" s="180"/>
      <c r="J489" s="180"/>
      <c r="K489" s="180"/>
      <c r="L489" s="180"/>
      <c r="M489" s="180"/>
      <c r="N489" s="180"/>
      <c r="O489" s="180"/>
    </row>
    <row r="490" spans="1:36" s="96" customFormat="1" ht="15" customHeight="1" x14ac:dyDescent="0.25">
      <c r="A490" s="100"/>
      <c r="B490" s="180"/>
      <c r="C490" s="180"/>
      <c r="D490" s="180"/>
      <c r="E490" s="180"/>
      <c r="F490" s="180"/>
      <c r="G490" s="180"/>
      <c r="H490" s="180"/>
      <c r="I490" s="180"/>
      <c r="J490" s="180"/>
      <c r="K490" s="180"/>
      <c r="L490" s="180"/>
      <c r="M490" s="180"/>
      <c r="N490" s="180"/>
      <c r="O490" s="180"/>
      <c r="Q490" s="181">
        <f>OppervlakteVerbouwingswerkenEnKostprijs_fldKostprijsNietGenormeerdeOmgevingswerken</f>
        <v>0</v>
      </c>
      <c r="R490" s="182"/>
      <c r="S490" s="182"/>
      <c r="T490" s="182"/>
      <c r="U490" s="182"/>
      <c r="V490" s="182"/>
      <c r="W490" s="182"/>
      <c r="X490" s="183"/>
      <c r="Y490" s="119" t="s">
        <v>67</v>
      </c>
      <c r="Z490" s="119"/>
    </row>
    <row r="491" spans="1:36" s="96" customFormat="1" ht="2.25" customHeight="1" x14ac:dyDescent="0.25">
      <c r="A491" s="100"/>
      <c r="O491" s="97"/>
    </row>
    <row r="492" spans="1:36" s="96" customFormat="1" ht="15" customHeight="1" x14ac:dyDescent="0.25">
      <c r="A492" s="100"/>
      <c r="B492" s="134" t="s">
        <v>104</v>
      </c>
      <c r="C492" s="180"/>
      <c r="D492" s="180"/>
      <c r="E492" s="180"/>
      <c r="F492" s="180"/>
      <c r="G492" s="180"/>
      <c r="H492" s="180"/>
      <c r="I492" s="180"/>
      <c r="J492" s="180"/>
      <c r="K492" s="180"/>
      <c r="L492" s="180"/>
      <c r="M492" s="180"/>
      <c r="N492" s="180"/>
      <c r="O492" s="180"/>
      <c r="Q492" s="127"/>
      <c r="R492" s="128"/>
      <c r="S492" s="128"/>
      <c r="T492" s="128"/>
      <c r="U492" s="128"/>
      <c r="V492" s="128"/>
      <c r="W492" s="128"/>
      <c r="X492" s="129"/>
      <c r="Y492" s="119" t="s">
        <v>67</v>
      </c>
      <c r="Z492" s="119"/>
    </row>
    <row r="493" spans="1:36" s="96" customFormat="1" ht="2.25" customHeight="1" x14ac:dyDescent="0.25">
      <c r="A493" s="100"/>
      <c r="O493" s="97"/>
    </row>
    <row r="494" spans="1:36" s="96" customFormat="1" ht="15" customHeight="1" x14ac:dyDescent="0.25">
      <c r="A494" s="100"/>
      <c r="B494" s="134" t="s">
        <v>110</v>
      </c>
      <c r="C494" s="180"/>
      <c r="D494" s="180"/>
      <c r="E494" s="180"/>
      <c r="F494" s="180"/>
      <c r="G494" s="180"/>
      <c r="H494" s="180"/>
      <c r="I494" s="180"/>
      <c r="J494" s="180"/>
      <c r="K494" s="180"/>
      <c r="L494" s="180"/>
      <c r="M494" s="180"/>
      <c r="N494" s="180"/>
      <c r="O494" s="180"/>
      <c r="Q494" s="127"/>
      <c r="R494" s="128"/>
      <c r="S494" s="128"/>
      <c r="T494" s="128"/>
      <c r="U494" s="128"/>
      <c r="V494" s="128"/>
      <c r="W494" s="128"/>
      <c r="X494" s="129"/>
      <c r="Y494" s="119" t="s">
        <v>67</v>
      </c>
      <c r="Z494" s="119"/>
    </row>
    <row r="495" spans="1:36" s="96" customFormat="1" ht="2.25" customHeight="1" x14ac:dyDescent="0.25">
      <c r="A495" s="100"/>
      <c r="O495" s="97"/>
    </row>
    <row r="496" spans="1:36" s="96" customFormat="1" ht="30" customHeight="1" x14ac:dyDescent="0.25">
      <c r="A496" s="100"/>
      <c r="B496" s="134" t="s">
        <v>105</v>
      </c>
      <c r="C496" s="134"/>
      <c r="D496" s="134"/>
      <c r="E496" s="134"/>
      <c r="F496" s="134"/>
      <c r="G496" s="134"/>
      <c r="H496" s="134"/>
      <c r="I496" s="134"/>
      <c r="J496" s="134"/>
      <c r="K496" s="134"/>
      <c r="L496" s="134"/>
      <c r="M496" s="134"/>
      <c r="N496" s="134"/>
      <c r="O496" s="134"/>
      <c r="Q496" s="127"/>
      <c r="R496" s="128"/>
      <c r="S496" s="128"/>
      <c r="T496" s="128"/>
      <c r="U496" s="128"/>
      <c r="V496" s="128"/>
      <c r="W496" s="128"/>
      <c r="X496" s="129"/>
      <c r="Y496" s="119" t="s">
        <v>67</v>
      </c>
      <c r="Z496" s="119"/>
    </row>
    <row r="497" spans="1:42" s="96" customFormat="1" ht="2.25" customHeight="1" x14ac:dyDescent="0.25">
      <c r="A497" s="100"/>
      <c r="O497" s="97"/>
    </row>
    <row r="498" spans="1:42" s="96" customFormat="1" ht="15" customHeight="1" x14ac:dyDescent="0.25">
      <c r="A498" s="100"/>
      <c r="B498" s="134" t="s">
        <v>106</v>
      </c>
      <c r="C498" s="180"/>
      <c r="D498" s="180"/>
      <c r="E498" s="180"/>
      <c r="F498" s="180"/>
      <c r="G498" s="180"/>
      <c r="H498" s="180"/>
      <c r="I498" s="180"/>
      <c r="J498" s="180"/>
      <c r="K498" s="180"/>
      <c r="L498" s="180"/>
      <c r="M498" s="180"/>
      <c r="N498" s="180"/>
      <c r="O498" s="180"/>
      <c r="Q498" s="127"/>
      <c r="R498" s="128"/>
      <c r="S498" s="128"/>
      <c r="T498" s="128"/>
      <c r="U498" s="128"/>
      <c r="V498" s="128"/>
      <c r="W498" s="128"/>
      <c r="X498" s="129"/>
      <c r="Y498" s="119" t="s">
        <v>67</v>
      </c>
      <c r="Z498" s="119"/>
    </row>
    <row r="499" spans="1:42" s="96" customFormat="1" ht="2.25" customHeight="1" x14ac:dyDescent="0.25">
      <c r="A499" s="100"/>
      <c r="O499" s="97"/>
    </row>
    <row r="500" spans="1:42" s="96" customFormat="1" ht="15" customHeight="1" x14ac:dyDescent="0.25">
      <c r="A500" s="100"/>
      <c r="B500" s="134" t="s">
        <v>44</v>
      </c>
      <c r="C500" s="180"/>
      <c r="D500" s="180"/>
      <c r="E500" s="180"/>
      <c r="F500" s="180"/>
      <c r="G500" s="180"/>
      <c r="H500" s="180"/>
      <c r="I500" s="180"/>
      <c r="J500" s="180"/>
      <c r="K500" s="180"/>
      <c r="L500" s="180"/>
      <c r="M500" s="180"/>
      <c r="N500" s="180"/>
      <c r="O500" s="180"/>
      <c r="Q500" s="181">
        <f>Q476+Q478+Q480+Q482+Q487+Q490+Q492+Q494+Q496+Q498</f>
        <v>0</v>
      </c>
      <c r="R500" s="182"/>
      <c r="S500" s="182"/>
      <c r="T500" s="182"/>
      <c r="U500" s="182"/>
      <c r="V500" s="182"/>
      <c r="W500" s="182"/>
      <c r="X500" s="183"/>
      <c r="Y500" s="119" t="s">
        <v>67</v>
      </c>
      <c r="Z500" s="119"/>
    </row>
    <row r="501" spans="1:42" s="72" customFormat="1" ht="15" customHeight="1" x14ac:dyDescent="0.25">
      <c r="A501" s="81"/>
      <c r="B501" s="70"/>
      <c r="C501" s="70"/>
      <c r="D501" s="70"/>
      <c r="E501" s="70"/>
      <c r="F501" s="70"/>
      <c r="G501" s="70"/>
      <c r="H501" s="70"/>
      <c r="I501" s="70"/>
      <c r="J501" s="70"/>
      <c r="K501" s="70"/>
      <c r="L501" s="70"/>
      <c r="M501" s="70"/>
      <c r="N501" s="70"/>
      <c r="O501" s="70"/>
      <c r="P501" s="70"/>
      <c r="R501" s="88"/>
      <c r="S501" s="88"/>
      <c r="T501" s="88"/>
      <c r="U501" s="88"/>
      <c r="V501" s="88"/>
      <c r="W501" s="88"/>
      <c r="X501" s="88"/>
      <c r="Y501" s="88"/>
    </row>
    <row r="502" spans="1:42" s="22" customFormat="1" ht="15" customHeight="1" x14ac:dyDescent="0.25">
      <c r="A502" s="30"/>
      <c r="B502" s="304" t="s">
        <v>70</v>
      </c>
      <c r="C502" s="304"/>
      <c r="D502" s="304"/>
      <c r="E502" s="304"/>
      <c r="F502" s="304"/>
      <c r="G502" s="304"/>
      <c r="H502" s="304"/>
      <c r="I502" s="304"/>
      <c r="J502" s="304"/>
      <c r="K502" s="304"/>
      <c r="L502" s="304"/>
      <c r="M502" s="304"/>
      <c r="N502" s="304"/>
      <c r="O502" s="304"/>
      <c r="P502" s="304"/>
      <c r="Q502" s="304"/>
      <c r="R502" s="304"/>
      <c r="S502" s="304"/>
      <c r="T502" s="304"/>
      <c r="U502" s="304"/>
      <c r="V502" s="304"/>
      <c r="W502" s="304"/>
      <c r="X502" s="304"/>
      <c r="Y502" s="304"/>
      <c r="Z502" s="304"/>
      <c r="AA502" s="304"/>
      <c r="AB502" s="304"/>
      <c r="AC502" s="304"/>
      <c r="AD502" s="304"/>
      <c r="AE502" s="304"/>
      <c r="AF502" s="304"/>
      <c r="AG502" s="304"/>
      <c r="AH502" s="304"/>
      <c r="AI502" s="304"/>
      <c r="AJ502" s="304"/>
      <c r="AK502" s="304"/>
      <c r="AL502" s="304"/>
      <c r="AM502" s="304"/>
      <c r="AN502" s="304"/>
      <c r="AO502" s="304"/>
      <c r="AP502" s="305"/>
    </row>
    <row r="503" spans="1:42" s="22" customFormat="1" ht="4.5" customHeight="1" x14ac:dyDescent="0.25">
      <c r="A503" s="30"/>
    </row>
    <row r="504" spans="1:42" s="22" customFormat="1" ht="12.75" customHeight="1" x14ac:dyDescent="0.25">
      <c r="A504" s="30">
        <v>48</v>
      </c>
      <c r="B504" s="184" t="s">
        <v>121</v>
      </c>
      <c r="C504" s="184"/>
      <c r="D504" s="184"/>
      <c r="E504" s="184"/>
      <c r="F504" s="184"/>
      <c r="G504" s="184"/>
      <c r="H504" s="184"/>
      <c r="I504" s="184"/>
      <c r="J504" s="184"/>
      <c r="K504" s="184"/>
      <c r="L504" s="184"/>
      <c r="M504" s="184"/>
      <c r="N504" s="184"/>
      <c r="O504" s="184"/>
      <c r="P504" s="184"/>
      <c r="Q504" s="184"/>
      <c r="R504" s="184"/>
      <c r="S504" s="184"/>
      <c r="T504" s="184"/>
      <c r="U504" s="184"/>
      <c r="V504" s="184"/>
      <c r="W504" s="184"/>
      <c r="X504" s="184"/>
      <c r="Y504" s="184"/>
      <c r="Z504" s="184"/>
      <c r="AA504" s="184"/>
      <c r="AB504" s="184"/>
      <c r="AC504" s="184"/>
      <c r="AD504" s="184"/>
      <c r="AE504" s="184"/>
      <c r="AF504" s="184"/>
      <c r="AG504" s="184"/>
      <c r="AH504" s="184"/>
      <c r="AI504" s="184"/>
      <c r="AJ504" s="184"/>
      <c r="AK504" s="184"/>
      <c r="AL504" s="184"/>
      <c r="AM504" s="184"/>
      <c r="AN504" s="184"/>
      <c r="AO504" s="184"/>
      <c r="AP504" s="184"/>
    </row>
    <row r="505" spans="1:42" s="22" customFormat="1" ht="16.2" customHeight="1" x14ac:dyDescent="0.25">
      <c r="A505" s="30"/>
      <c r="B505" s="184"/>
      <c r="C505" s="184"/>
      <c r="D505" s="184"/>
      <c r="E505" s="184"/>
      <c r="F505" s="184"/>
      <c r="G505" s="184"/>
      <c r="H505" s="184"/>
      <c r="I505" s="184"/>
      <c r="J505" s="184"/>
      <c r="K505" s="184"/>
      <c r="L505" s="184"/>
      <c r="M505" s="184"/>
      <c r="N505" s="184"/>
      <c r="O505" s="184"/>
      <c r="P505" s="184"/>
      <c r="Q505" s="184"/>
      <c r="R505" s="184"/>
      <c r="S505" s="184"/>
      <c r="T505" s="184"/>
      <c r="U505" s="184"/>
      <c r="V505" s="184"/>
      <c r="W505" s="184"/>
      <c r="X505" s="184"/>
      <c r="Y505" s="184"/>
      <c r="Z505" s="184"/>
      <c r="AA505" s="184"/>
      <c r="AB505" s="184"/>
      <c r="AC505" s="184"/>
      <c r="AD505" s="184"/>
      <c r="AE505" s="184"/>
      <c r="AF505" s="184"/>
      <c r="AG505" s="184"/>
      <c r="AH505" s="184"/>
      <c r="AI505" s="184"/>
      <c r="AJ505" s="184"/>
      <c r="AK505" s="184"/>
      <c r="AL505" s="184"/>
      <c r="AM505" s="184"/>
      <c r="AN505" s="184"/>
      <c r="AO505" s="184"/>
      <c r="AP505" s="184"/>
    </row>
    <row r="506" spans="1:42" s="22" customFormat="1" ht="2.25" customHeight="1" x14ac:dyDescent="0.25"/>
    <row r="507" spans="1:42" s="22" customFormat="1" ht="15" customHeight="1" x14ac:dyDescent="0.25">
      <c r="P507" s="303" t="s">
        <v>46</v>
      </c>
      <c r="Q507" s="303"/>
      <c r="R507" s="303"/>
      <c r="S507" s="303"/>
      <c r="T507" s="303"/>
      <c r="U507" s="303"/>
      <c r="W507" s="303" t="s">
        <v>91</v>
      </c>
      <c r="X507" s="303"/>
      <c r="Y507" s="303"/>
      <c r="Z507" s="303"/>
      <c r="AA507" s="303"/>
      <c r="AB507" s="303"/>
      <c r="AD507" s="303" t="s">
        <v>47</v>
      </c>
      <c r="AE507" s="303"/>
      <c r="AF507" s="303"/>
      <c r="AG507" s="303"/>
      <c r="AH507" s="303"/>
      <c r="AI507" s="303"/>
      <c r="AK507" s="266"/>
      <c r="AL507" s="266"/>
      <c r="AM507" s="266"/>
      <c r="AN507" s="266"/>
      <c r="AO507" s="266"/>
      <c r="AP507" s="266"/>
    </row>
    <row r="508" spans="1:42" s="22" customFormat="1" ht="15" customHeight="1" x14ac:dyDescent="0.25">
      <c r="P508" s="303"/>
      <c r="Q508" s="303"/>
      <c r="R508" s="303"/>
      <c r="S508" s="303"/>
      <c r="T508" s="303"/>
      <c r="U508" s="303"/>
      <c r="W508" s="303"/>
      <c r="X508" s="303"/>
      <c r="Y508" s="303"/>
      <c r="Z508" s="303"/>
      <c r="AA508" s="303"/>
      <c r="AB508" s="303"/>
      <c r="AD508" s="303"/>
      <c r="AE508" s="303"/>
      <c r="AF508" s="303"/>
      <c r="AG508" s="303"/>
      <c r="AH508" s="303"/>
      <c r="AI508" s="303"/>
      <c r="AK508" s="266"/>
      <c r="AL508" s="266"/>
      <c r="AM508" s="266"/>
      <c r="AN508" s="266"/>
      <c r="AO508" s="266"/>
      <c r="AP508" s="266"/>
    </row>
    <row r="509" spans="1:42" s="22" customFormat="1" ht="15" customHeight="1" x14ac:dyDescent="0.25">
      <c r="P509" s="303"/>
      <c r="Q509" s="303"/>
      <c r="R509" s="303"/>
      <c r="S509" s="303"/>
      <c r="T509" s="303"/>
      <c r="U509" s="303"/>
      <c r="W509" s="303"/>
      <c r="X509" s="303"/>
      <c r="Y509" s="303"/>
      <c r="Z509" s="303"/>
      <c r="AA509" s="303"/>
      <c r="AB509" s="303"/>
      <c r="AD509" s="303"/>
      <c r="AE509" s="303"/>
      <c r="AF509" s="303"/>
      <c r="AG509" s="303"/>
      <c r="AH509" s="303"/>
      <c r="AI509" s="303"/>
      <c r="AK509" s="266"/>
      <c r="AL509" s="266"/>
      <c r="AM509" s="266"/>
      <c r="AN509" s="266"/>
      <c r="AO509" s="266"/>
      <c r="AP509" s="266"/>
    </row>
    <row r="510" spans="1:42" s="22" customFormat="1" ht="15" customHeight="1" x14ac:dyDescent="0.25">
      <c r="P510" s="303"/>
      <c r="Q510" s="303"/>
      <c r="R510" s="303"/>
      <c r="S510" s="303"/>
      <c r="T510" s="303"/>
      <c r="U510" s="303"/>
      <c r="W510" s="303"/>
      <c r="X510" s="303"/>
      <c r="Y510" s="303"/>
      <c r="Z510" s="303"/>
      <c r="AA510" s="303"/>
      <c r="AB510" s="303"/>
      <c r="AD510" s="303"/>
      <c r="AE510" s="303"/>
      <c r="AF510" s="303"/>
      <c r="AG510" s="303"/>
      <c r="AH510" s="303"/>
      <c r="AI510" s="303"/>
      <c r="AK510" s="266"/>
      <c r="AL510" s="266"/>
      <c r="AM510" s="266"/>
      <c r="AN510" s="266"/>
      <c r="AO510" s="266"/>
      <c r="AP510" s="266"/>
    </row>
    <row r="511" spans="1:42" s="22" customFormat="1" ht="15" customHeight="1" x14ac:dyDescent="0.25">
      <c r="P511" s="303"/>
      <c r="Q511" s="303"/>
      <c r="R511" s="303"/>
      <c r="S511" s="303"/>
      <c r="T511" s="303"/>
      <c r="U511" s="303"/>
      <c r="W511" s="303"/>
      <c r="X511" s="303"/>
      <c r="Y511" s="303"/>
      <c r="Z511" s="303"/>
      <c r="AA511" s="303"/>
      <c r="AB511" s="303"/>
      <c r="AD511" s="303"/>
      <c r="AE511" s="303"/>
      <c r="AF511" s="303"/>
      <c r="AG511" s="303"/>
      <c r="AH511" s="303"/>
      <c r="AI511" s="303"/>
      <c r="AK511" s="266"/>
      <c r="AL511" s="266"/>
      <c r="AM511" s="266"/>
      <c r="AN511" s="266"/>
      <c r="AO511" s="266"/>
      <c r="AP511" s="266"/>
    </row>
    <row r="512" spans="1:42" s="22" customFormat="1" ht="2.25" customHeight="1" x14ac:dyDescent="0.25">
      <c r="AK512" s="5"/>
      <c r="AL512" s="5"/>
      <c r="AM512" s="5"/>
      <c r="AN512" s="5"/>
      <c r="AO512" s="5"/>
      <c r="AP512" s="5"/>
    </row>
    <row r="513" spans="1:42" s="22" customFormat="1" ht="15" customHeight="1" x14ac:dyDescent="0.25">
      <c r="B513" s="134" t="s">
        <v>40</v>
      </c>
      <c r="C513" s="180"/>
      <c r="D513" s="180"/>
      <c r="E513" s="180"/>
      <c r="F513" s="180"/>
      <c r="G513" s="180"/>
      <c r="H513" s="180"/>
      <c r="I513" s="180"/>
      <c r="J513" s="180"/>
      <c r="K513" s="180"/>
      <c r="L513" s="180"/>
      <c r="M513" s="180"/>
      <c r="N513" s="180"/>
      <c r="P513" s="130">
        <f>AK308</f>
        <v>0</v>
      </c>
      <c r="Q513" s="126"/>
      <c r="R513" s="126"/>
      <c r="S513" s="131"/>
      <c r="T513" s="119" t="s">
        <v>32</v>
      </c>
      <c r="U513" s="119"/>
      <c r="W513" s="130">
        <f>J390</f>
        <v>0</v>
      </c>
      <c r="X513" s="126"/>
      <c r="Y513" s="126"/>
      <c r="Z513" s="131"/>
      <c r="AA513" s="119" t="s">
        <v>32</v>
      </c>
      <c r="AB513" s="119"/>
      <c r="AD513" s="130">
        <f>SUM(P513,W513)</f>
        <v>0</v>
      </c>
      <c r="AE513" s="126"/>
      <c r="AF513" s="126"/>
      <c r="AG513" s="131"/>
      <c r="AH513" s="119" t="s">
        <v>32</v>
      </c>
      <c r="AI513" s="119"/>
      <c r="AK513" s="234"/>
      <c r="AL513" s="234"/>
      <c r="AM513" s="234"/>
      <c r="AN513" s="234"/>
      <c r="AO513" s="235"/>
      <c r="AP513" s="235"/>
    </row>
    <row r="514" spans="1:42" s="22" customFormat="1" ht="2.25" customHeight="1" x14ac:dyDescent="0.25">
      <c r="N514" s="18"/>
      <c r="AK514" s="5"/>
      <c r="AL514" s="5"/>
      <c r="AM514" s="5"/>
      <c r="AN514" s="5"/>
      <c r="AO514" s="5"/>
      <c r="AP514" s="5"/>
    </row>
    <row r="515" spans="1:42" s="22" customFormat="1" ht="15" customHeight="1" x14ac:dyDescent="0.25">
      <c r="B515" s="134" t="s">
        <v>111</v>
      </c>
      <c r="C515" s="180"/>
      <c r="D515" s="180"/>
      <c r="E515" s="180"/>
      <c r="F515" s="180"/>
      <c r="G515" s="180"/>
      <c r="H515" s="180"/>
      <c r="I515" s="180"/>
      <c r="J515" s="180"/>
      <c r="K515" s="180"/>
      <c r="L515" s="180"/>
      <c r="M515" s="180"/>
      <c r="N515" s="180"/>
      <c r="P515" s="130">
        <f>AK335</f>
        <v>0</v>
      </c>
      <c r="Q515" s="126"/>
      <c r="R515" s="126"/>
      <c r="S515" s="131"/>
      <c r="T515" s="119" t="s">
        <v>32</v>
      </c>
      <c r="U515" s="119"/>
      <c r="W515" s="130">
        <f>J392</f>
        <v>0</v>
      </c>
      <c r="X515" s="126"/>
      <c r="Y515" s="126"/>
      <c r="Z515" s="131"/>
      <c r="AA515" s="119" t="s">
        <v>32</v>
      </c>
      <c r="AB515" s="119"/>
      <c r="AD515" s="130">
        <f>SUM(P515,W515)</f>
        <v>0</v>
      </c>
      <c r="AE515" s="126"/>
      <c r="AF515" s="126"/>
      <c r="AG515" s="131"/>
      <c r="AH515" s="119" t="s">
        <v>32</v>
      </c>
      <c r="AI515" s="119"/>
      <c r="AK515" s="234"/>
      <c r="AL515" s="234"/>
      <c r="AM515" s="234"/>
      <c r="AN515" s="234"/>
      <c r="AO515" s="235"/>
      <c r="AP515" s="235"/>
    </row>
    <row r="516" spans="1:42" s="22" customFormat="1" ht="2.25" customHeight="1" x14ac:dyDescent="0.25">
      <c r="N516" s="18"/>
      <c r="AK516" s="5"/>
      <c r="AL516" s="5"/>
      <c r="AM516" s="5"/>
      <c r="AN516" s="5"/>
      <c r="AO516" s="5"/>
      <c r="AP516" s="5"/>
    </row>
    <row r="517" spans="1:42" s="22" customFormat="1" ht="15" customHeight="1" x14ac:dyDescent="0.25">
      <c r="B517" s="134" t="s">
        <v>41</v>
      </c>
      <c r="C517" s="180"/>
      <c r="D517" s="180"/>
      <c r="E517" s="180"/>
      <c r="F517" s="180"/>
      <c r="G517" s="180"/>
      <c r="H517" s="180"/>
      <c r="I517" s="180"/>
      <c r="J517" s="180"/>
      <c r="K517" s="180"/>
      <c r="L517" s="180"/>
      <c r="M517" s="180"/>
      <c r="N517" s="180"/>
      <c r="P517" s="130">
        <f>SUM(Q339,Q341,Q343,Q345,Q347,Q349)</f>
        <v>0</v>
      </c>
      <c r="Q517" s="126"/>
      <c r="R517" s="126"/>
      <c r="S517" s="131"/>
      <c r="T517" s="119" t="s">
        <v>32</v>
      </c>
      <c r="U517" s="119"/>
      <c r="W517" s="130">
        <f>J394</f>
        <v>0</v>
      </c>
      <c r="X517" s="126"/>
      <c r="Y517" s="126"/>
      <c r="Z517" s="131"/>
      <c r="AA517" s="119" t="s">
        <v>32</v>
      </c>
      <c r="AB517" s="119"/>
      <c r="AD517" s="130">
        <f>SUM(P517,W517)</f>
        <v>0</v>
      </c>
      <c r="AE517" s="126"/>
      <c r="AF517" s="126"/>
      <c r="AG517" s="131"/>
      <c r="AH517" s="119" t="s">
        <v>32</v>
      </c>
      <c r="AI517" s="119"/>
      <c r="AK517" s="115"/>
      <c r="AL517" s="115"/>
      <c r="AM517" s="115"/>
      <c r="AN517" s="115"/>
      <c r="AO517" s="115"/>
      <c r="AP517" s="115"/>
    </row>
    <row r="518" spans="1:42" s="22" customFormat="1" ht="2.25" customHeight="1" x14ac:dyDescent="0.25">
      <c r="N518" s="18"/>
      <c r="AK518" s="5"/>
      <c r="AL518" s="5"/>
      <c r="AM518" s="5"/>
      <c r="AN518" s="5"/>
      <c r="AO518" s="5"/>
      <c r="AP518" s="5"/>
    </row>
    <row r="519" spans="1:42" s="22" customFormat="1" ht="15" customHeight="1" x14ac:dyDescent="0.25">
      <c r="B519" s="134" t="s">
        <v>21</v>
      </c>
      <c r="C519" s="180"/>
      <c r="D519" s="180"/>
      <c r="E519" s="180"/>
      <c r="F519" s="180"/>
      <c r="G519" s="180"/>
      <c r="H519" s="180"/>
      <c r="I519" s="180"/>
      <c r="J519" s="180"/>
      <c r="K519" s="180"/>
      <c r="L519" s="180"/>
      <c r="M519" s="180"/>
      <c r="N519" s="180"/>
      <c r="P519" s="130">
        <f>Q352</f>
        <v>0</v>
      </c>
      <c r="Q519" s="126"/>
      <c r="R519" s="126"/>
      <c r="S519" s="131"/>
      <c r="T519" s="119" t="s">
        <v>32</v>
      </c>
      <c r="U519" s="119"/>
      <c r="W519" s="130">
        <f>Q424</f>
        <v>0</v>
      </c>
      <c r="X519" s="126"/>
      <c r="Y519" s="126"/>
      <c r="Z519" s="131"/>
      <c r="AA519" s="119" t="s">
        <v>32</v>
      </c>
      <c r="AB519" s="119"/>
      <c r="AD519" s="130">
        <f>SUM(P519,W519)</f>
        <v>0</v>
      </c>
      <c r="AE519" s="126"/>
      <c r="AF519" s="126"/>
      <c r="AG519" s="131"/>
      <c r="AH519" s="119" t="s">
        <v>32</v>
      </c>
      <c r="AI519" s="119"/>
      <c r="AK519" s="234"/>
      <c r="AL519" s="234"/>
      <c r="AM519" s="234"/>
      <c r="AN519" s="234"/>
      <c r="AO519" s="235"/>
      <c r="AP519" s="235"/>
    </row>
    <row r="520" spans="1:42" s="22" customFormat="1" ht="2.25" customHeight="1" x14ac:dyDescent="0.25">
      <c r="N520" s="18"/>
      <c r="AK520" s="5"/>
      <c r="AL520" s="5"/>
      <c r="AM520" s="5"/>
      <c r="AN520" s="5"/>
      <c r="AO520" s="5"/>
      <c r="AP520" s="5"/>
    </row>
    <row r="521" spans="1:42" s="22" customFormat="1" ht="15" customHeight="1" x14ac:dyDescent="0.25">
      <c r="B521" s="134" t="s">
        <v>39</v>
      </c>
      <c r="C521" s="180"/>
      <c r="D521" s="180"/>
      <c r="E521" s="180"/>
      <c r="F521" s="180"/>
      <c r="G521" s="180"/>
      <c r="H521" s="180"/>
      <c r="I521" s="180"/>
      <c r="J521" s="180"/>
      <c r="K521" s="180"/>
      <c r="L521" s="180"/>
      <c r="M521" s="180"/>
      <c r="N521" s="180"/>
      <c r="P521" s="130">
        <f>Q356</f>
        <v>0</v>
      </c>
      <c r="Q521" s="126"/>
      <c r="R521" s="126"/>
      <c r="S521" s="131"/>
      <c r="T521" s="119" t="s">
        <v>32</v>
      </c>
      <c r="U521" s="119"/>
      <c r="W521" s="130">
        <f>Q424+Q426</f>
        <v>0</v>
      </c>
      <c r="X521" s="126"/>
      <c r="Y521" s="126"/>
      <c r="Z521" s="131"/>
      <c r="AA521" s="119" t="s">
        <v>32</v>
      </c>
      <c r="AB521" s="119"/>
      <c r="AD521" s="130">
        <f>SUM(P521,W521)</f>
        <v>0</v>
      </c>
      <c r="AE521" s="126"/>
      <c r="AF521" s="126"/>
      <c r="AG521" s="131"/>
      <c r="AH521" s="119" t="s">
        <v>32</v>
      </c>
      <c r="AI521" s="119"/>
      <c r="AK521" s="234"/>
      <c r="AL521" s="234"/>
      <c r="AM521" s="234"/>
      <c r="AN521" s="234"/>
      <c r="AO521" s="235"/>
      <c r="AP521" s="235"/>
    </row>
    <row r="522" spans="1:42" s="22" customFormat="1" ht="2.25" customHeight="1" x14ac:dyDescent="0.25">
      <c r="A522" s="30"/>
      <c r="N522" s="18"/>
      <c r="AK522" s="5"/>
      <c r="AL522" s="5"/>
      <c r="AM522" s="5"/>
      <c r="AN522" s="5"/>
      <c r="AO522" s="5"/>
      <c r="AP522" s="5"/>
    </row>
    <row r="523" spans="1:42" s="22" customFormat="1" ht="15" customHeight="1" x14ac:dyDescent="0.25">
      <c r="A523" s="30"/>
      <c r="B523" s="134" t="s">
        <v>66</v>
      </c>
      <c r="C523" s="180"/>
      <c r="D523" s="180"/>
      <c r="E523" s="180"/>
      <c r="F523" s="180"/>
      <c r="G523" s="180"/>
      <c r="H523" s="180"/>
      <c r="I523" s="180"/>
      <c r="J523" s="180"/>
      <c r="K523" s="180"/>
      <c r="L523" s="180"/>
      <c r="M523" s="180"/>
      <c r="N523" s="180"/>
      <c r="P523" s="130">
        <f>Q354</f>
        <v>0</v>
      </c>
      <c r="Q523" s="126"/>
      <c r="R523" s="126"/>
      <c r="S523" s="131"/>
      <c r="T523" s="119" t="s">
        <v>32</v>
      </c>
      <c r="U523" s="119"/>
      <c r="W523" s="130">
        <f>Q428</f>
        <v>0</v>
      </c>
      <c r="X523" s="126"/>
      <c r="Y523" s="126"/>
      <c r="Z523" s="131"/>
      <c r="AA523" s="119" t="s">
        <v>32</v>
      </c>
      <c r="AB523" s="119"/>
      <c r="AD523" s="130">
        <f>SUM(P523,W523)</f>
        <v>0</v>
      </c>
      <c r="AE523" s="126"/>
      <c r="AF523" s="126"/>
      <c r="AG523" s="131"/>
      <c r="AH523" s="119" t="s">
        <v>32</v>
      </c>
      <c r="AI523" s="119"/>
      <c r="AK523" s="234"/>
      <c r="AL523" s="234"/>
      <c r="AM523" s="234"/>
      <c r="AN523" s="234"/>
      <c r="AO523" s="235"/>
      <c r="AP523" s="235"/>
    </row>
    <row r="524" spans="1:42" s="22" customFormat="1" ht="2.25" customHeight="1" x14ac:dyDescent="0.25">
      <c r="A524" s="30"/>
      <c r="N524" s="18"/>
      <c r="AK524" s="5"/>
      <c r="AL524" s="5"/>
      <c r="AM524" s="5"/>
      <c r="AN524" s="5"/>
      <c r="AO524" s="5"/>
      <c r="AP524" s="5"/>
    </row>
    <row r="525" spans="1:42" s="22" customFormat="1" ht="15" customHeight="1" x14ac:dyDescent="0.25">
      <c r="A525" s="30"/>
      <c r="B525" s="134" t="s">
        <v>22</v>
      </c>
      <c r="C525" s="180"/>
      <c r="D525" s="180"/>
      <c r="E525" s="180"/>
      <c r="F525" s="180"/>
      <c r="G525" s="180"/>
      <c r="H525" s="180"/>
      <c r="I525" s="180"/>
      <c r="J525" s="180"/>
      <c r="K525" s="180"/>
      <c r="L525" s="180"/>
      <c r="M525" s="180"/>
      <c r="N525" s="180"/>
      <c r="P525" s="130">
        <f>Q358</f>
        <v>0</v>
      </c>
      <c r="Q525" s="126"/>
      <c r="R525" s="126"/>
      <c r="S525" s="131"/>
      <c r="T525" s="119" t="s">
        <v>32</v>
      </c>
      <c r="U525" s="119"/>
      <c r="W525" s="130">
        <f>Q430</f>
        <v>0</v>
      </c>
      <c r="X525" s="126"/>
      <c r="Y525" s="126"/>
      <c r="Z525" s="131"/>
      <c r="AA525" s="119" t="s">
        <v>32</v>
      </c>
      <c r="AB525" s="119"/>
      <c r="AD525" s="130">
        <f>SUM(P525,W525)</f>
        <v>0</v>
      </c>
      <c r="AE525" s="126"/>
      <c r="AF525" s="126"/>
      <c r="AG525" s="131"/>
      <c r="AH525" s="119" t="s">
        <v>32</v>
      </c>
      <c r="AI525" s="119"/>
      <c r="AK525" s="234"/>
      <c r="AL525" s="234"/>
      <c r="AM525" s="234"/>
      <c r="AN525" s="234"/>
      <c r="AO525" s="235"/>
      <c r="AP525" s="235"/>
    </row>
    <row r="526" spans="1:42" s="22" customFormat="1" ht="4.5" customHeight="1" x14ac:dyDescent="0.25">
      <c r="A526" s="194"/>
      <c r="B526" s="119"/>
      <c r="C526" s="119"/>
      <c r="D526" s="119"/>
      <c r="E526" s="119"/>
      <c r="F526" s="119"/>
      <c r="G526" s="119"/>
      <c r="H526" s="119"/>
      <c r="I526" s="119"/>
      <c r="J526" s="119"/>
      <c r="K526" s="119"/>
      <c r="L526" s="119"/>
      <c r="M526" s="119"/>
      <c r="N526" s="119"/>
      <c r="O526" s="119"/>
      <c r="P526" s="119"/>
      <c r="Q526" s="119"/>
      <c r="R526" s="119"/>
      <c r="S526" s="119"/>
      <c r="T526" s="119"/>
      <c r="U526" s="119"/>
      <c r="V526" s="119"/>
      <c r="W526" s="119"/>
      <c r="X526" s="119"/>
      <c r="Y526" s="119"/>
      <c r="Z526" s="119"/>
      <c r="AA526" s="119"/>
      <c r="AB526" s="119"/>
      <c r="AC526" s="119"/>
      <c r="AD526" s="119"/>
      <c r="AE526" s="119"/>
      <c r="AF526" s="119"/>
      <c r="AG526" s="119"/>
      <c r="AH526" s="119"/>
      <c r="AI526" s="119"/>
      <c r="AJ526" s="119"/>
      <c r="AK526" s="119"/>
      <c r="AL526" s="119"/>
      <c r="AM526" s="119"/>
      <c r="AN526" s="119"/>
      <c r="AO526" s="119"/>
      <c r="AP526" s="119"/>
    </row>
    <row r="527" spans="1:42" s="22" customFormat="1" ht="12.75" customHeight="1" x14ac:dyDescent="0.25">
      <c r="A527" s="134"/>
      <c r="B527" s="134"/>
      <c r="C527" s="134"/>
      <c r="D527" s="134"/>
      <c r="E527" s="134"/>
      <c r="F527" s="134"/>
      <c r="G527" s="134"/>
      <c r="H527" s="134"/>
      <c r="I527" s="134"/>
      <c r="J527" s="134"/>
      <c r="K527" s="134"/>
      <c r="L527" s="134"/>
      <c r="M527" s="134"/>
      <c r="N527" s="134"/>
      <c r="O527" s="134"/>
      <c r="P527" s="134"/>
      <c r="Q527" s="134"/>
      <c r="R527" s="134"/>
      <c r="S527" s="134"/>
      <c r="T527" s="134"/>
      <c r="U527" s="134"/>
      <c r="V527" s="134"/>
      <c r="W527" s="134"/>
      <c r="X527" s="134"/>
      <c r="Y527" s="134"/>
      <c r="Z527" s="134"/>
      <c r="AA527" s="134"/>
      <c r="AB527" s="134"/>
      <c r="AC527" s="134"/>
      <c r="AD527" s="134"/>
      <c r="AE527" s="134"/>
      <c r="AF527" s="134"/>
      <c r="AG527" s="134"/>
      <c r="AH527" s="134"/>
      <c r="AI527" s="134"/>
      <c r="AJ527" s="134"/>
      <c r="AK527" s="134"/>
      <c r="AL527" s="134"/>
      <c r="AM527" s="134"/>
      <c r="AN527" s="134"/>
      <c r="AO527" s="134"/>
      <c r="AP527" s="134"/>
    </row>
    <row r="528" spans="1:42" s="22" customFormat="1" ht="15" customHeight="1" x14ac:dyDescent="0.25">
      <c r="A528" s="30"/>
      <c r="B528" s="137" t="s">
        <v>68</v>
      </c>
      <c r="C528" s="137"/>
      <c r="D528" s="137"/>
      <c r="E528" s="137"/>
      <c r="F528" s="137"/>
      <c r="G528" s="137"/>
      <c r="H528" s="137"/>
      <c r="I528" s="137"/>
      <c r="J528" s="137"/>
      <c r="K528" s="137"/>
      <c r="L528" s="137"/>
      <c r="M528" s="137"/>
      <c r="N528" s="137"/>
      <c r="O528" s="137"/>
      <c r="P528" s="137"/>
      <c r="Q528" s="137"/>
      <c r="R528" s="137"/>
      <c r="S528" s="137"/>
      <c r="T528" s="137"/>
      <c r="U528" s="137"/>
      <c r="V528" s="137"/>
      <c r="W528" s="137"/>
      <c r="X528" s="137"/>
      <c r="Y528" s="137"/>
      <c r="Z528" s="137"/>
      <c r="AA528" s="137"/>
      <c r="AB528" s="137"/>
      <c r="AC528" s="137"/>
      <c r="AD528" s="137"/>
      <c r="AE528" s="137"/>
      <c r="AF528" s="137"/>
      <c r="AG528" s="137"/>
      <c r="AH528" s="137"/>
      <c r="AI528" s="137"/>
      <c r="AJ528" s="137"/>
      <c r="AK528" s="137"/>
      <c r="AL528" s="137"/>
      <c r="AM528" s="137"/>
      <c r="AN528" s="137"/>
      <c r="AO528" s="137"/>
      <c r="AP528" s="138"/>
    </row>
    <row r="529" spans="1:42" s="22" customFormat="1" ht="4.5" customHeight="1" x14ac:dyDescent="0.25">
      <c r="A529" s="30"/>
    </row>
    <row r="530" spans="1:42" s="22" customFormat="1" ht="28.2" customHeight="1" x14ac:dyDescent="0.25">
      <c r="A530" s="30">
        <v>49</v>
      </c>
      <c r="B530" s="155" t="s">
        <v>210</v>
      </c>
      <c r="C530" s="155"/>
      <c r="D530" s="155"/>
      <c r="E530" s="155"/>
      <c r="F530" s="155"/>
      <c r="G530" s="155"/>
      <c r="H530" s="155"/>
      <c r="I530" s="155"/>
      <c r="J530" s="155"/>
      <c r="K530" s="155"/>
      <c r="L530" s="155"/>
      <c r="M530" s="155"/>
      <c r="N530" s="155"/>
      <c r="O530" s="155"/>
      <c r="P530" s="155"/>
      <c r="Q530" s="155"/>
      <c r="R530" s="155"/>
      <c r="S530" s="155"/>
      <c r="T530" s="155"/>
      <c r="U530" s="155"/>
      <c r="V530" s="155"/>
      <c r="W530" s="155"/>
      <c r="X530" s="155"/>
      <c r="Y530" s="155"/>
      <c r="Z530" s="155"/>
      <c r="AA530" s="155"/>
      <c r="AB530" s="155"/>
      <c r="AC530" s="155"/>
      <c r="AD530" s="155"/>
      <c r="AE530" s="155"/>
      <c r="AF530" s="155"/>
      <c r="AG530" s="155"/>
      <c r="AH530" s="155"/>
      <c r="AI530" s="155"/>
      <c r="AJ530" s="155"/>
      <c r="AK530" s="155"/>
      <c r="AL530" s="155"/>
      <c r="AM530" s="155"/>
      <c r="AN530" s="155"/>
      <c r="AO530" s="155"/>
      <c r="AP530" s="155"/>
    </row>
    <row r="531" spans="1:42" s="22" customFormat="1" ht="2.25" customHeight="1" x14ac:dyDescent="0.25">
      <c r="A531" s="30"/>
    </row>
    <row r="532" spans="1:42" s="22" customFormat="1" ht="15" customHeight="1" x14ac:dyDescent="0.25">
      <c r="A532" s="30">
        <v>50</v>
      </c>
      <c r="B532" s="179" t="s">
        <v>69</v>
      </c>
      <c r="C532" s="180"/>
      <c r="D532" s="180"/>
      <c r="E532" s="180"/>
      <c r="F532" s="180"/>
      <c r="G532" s="180"/>
      <c r="H532" s="180"/>
      <c r="I532" s="180"/>
      <c r="J532" s="180"/>
      <c r="K532" s="180"/>
      <c r="L532" s="180"/>
      <c r="M532" s="180"/>
      <c r="N532" s="180"/>
      <c r="O532" s="180"/>
      <c r="P532" s="180"/>
      <c r="Q532" s="180"/>
      <c r="R532" s="180"/>
      <c r="S532" s="180"/>
      <c r="T532" s="180"/>
      <c r="U532" s="180"/>
      <c r="V532" s="180"/>
      <c r="W532" s="180"/>
      <c r="X532" s="180"/>
      <c r="Y532" s="180"/>
      <c r="Z532" s="180"/>
      <c r="AA532" s="180"/>
      <c r="AB532" s="180"/>
      <c r="AC532" s="180"/>
      <c r="AD532" s="180"/>
      <c r="AE532" s="180"/>
      <c r="AF532" s="180"/>
      <c r="AG532" s="180"/>
      <c r="AH532" s="180"/>
      <c r="AI532" s="180"/>
      <c r="AJ532" s="180"/>
      <c r="AK532" s="180"/>
      <c r="AL532" s="180"/>
      <c r="AM532" s="180"/>
      <c r="AN532" s="180"/>
      <c r="AO532" s="180"/>
      <c r="AP532" s="180"/>
    </row>
    <row r="533" spans="1:42" s="22" customFormat="1" ht="2.25" customHeight="1" x14ac:dyDescent="0.25">
      <c r="A533" s="30"/>
      <c r="B533" s="14"/>
      <c r="C533" s="23"/>
      <c r="D533" s="23"/>
      <c r="E533" s="23"/>
      <c r="F533" s="23"/>
      <c r="G533" s="23"/>
      <c r="H533" s="23"/>
      <c r="I533" s="23"/>
      <c r="J533" s="23"/>
      <c r="K533" s="23"/>
      <c r="L533" s="23"/>
      <c r="M533" s="23"/>
      <c r="N533" s="23"/>
      <c r="O533" s="23"/>
      <c r="P533" s="23"/>
      <c r="Q533" s="23"/>
      <c r="R533" s="23"/>
      <c r="S533" s="23"/>
      <c r="T533" s="23"/>
      <c r="U533" s="23"/>
      <c r="V533" s="23"/>
      <c r="W533" s="23"/>
      <c r="X533" s="23"/>
      <c r="Y533" s="23"/>
      <c r="Z533" s="23"/>
      <c r="AA533" s="23"/>
      <c r="AB533" s="23"/>
      <c r="AC533" s="23"/>
      <c r="AD533" s="23"/>
      <c r="AE533" s="23"/>
      <c r="AF533" s="23"/>
      <c r="AG533" s="23"/>
      <c r="AH533" s="23"/>
      <c r="AI533" s="23"/>
      <c r="AJ533" s="23"/>
      <c r="AK533" s="23"/>
      <c r="AL533" s="23"/>
      <c r="AM533" s="23"/>
      <c r="AN533" s="23"/>
      <c r="AO533" s="23"/>
      <c r="AP533" s="23"/>
    </row>
    <row r="534" spans="1:42" s="22" customFormat="1" ht="12.75" customHeight="1" x14ac:dyDescent="0.25">
      <c r="A534" s="33"/>
      <c r="C534" s="119" t="s">
        <v>123</v>
      </c>
      <c r="D534" s="119"/>
      <c r="E534" s="119"/>
      <c r="F534" s="119"/>
      <c r="G534" s="119"/>
      <c r="H534" s="119"/>
      <c r="I534" s="119"/>
      <c r="J534" s="119"/>
      <c r="K534" s="119"/>
      <c r="L534" s="119"/>
      <c r="M534" s="119"/>
      <c r="N534" s="119"/>
      <c r="O534" s="119"/>
      <c r="P534" s="119"/>
      <c r="Q534" s="119"/>
      <c r="R534" s="119"/>
      <c r="S534" s="119"/>
      <c r="T534" s="119"/>
      <c r="U534" s="119"/>
      <c r="V534" s="119"/>
      <c r="W534" s="119"/>
      <c r="X534" s="119"/>
      <c r="Y534" s="119"/>
      <c r="Z534" s="119"/>
      <c r="AA534" s="119"/>
      <c r="AB534" s="119"/>
      <c r="AC534" s="119"/>
      <c r="AD534" s="119"/>
      <c r="AE534" s="119"/>
      <c r="AF534" s="119"/>
      <c r="AG534" s="119"/>
      <c r="AH534" s="119"/>
      <c r="AI534" s="119"/>
      <c r="AJ534" s="119"/>
      <c r="AK534" s="119"/>
      <c r="AL534" s="119"/>
      <c r="AM534" s="119"/>
      <c r="AN534" s="119"/>
      <c r="AO534" s="119"/>
      <c r="AP534" s="119"/>
    </row>
    <row r="535" spans="1:42" s="22" customFormat="1" ht="2.25" customHeight="1" x14ac:dyDescent="0.25">
      <c r="A535" s="30"/>
      <c r="B535" s="14"/>
      <c r="C535" s="23"/>
      <c r="D535" s="23"/>
      <c r="E535" s="23"/>
      <c r="F535" s="23"/>
      <c r="G535" s="23"/>
      <c r="H535" s="23"/>
      <c r="I535" s="23"/>
      <c r="J535" s="23"/>
      <c r="K535" s="23"/>
      <c r="L535" s="23"/>
      <c r="M535" s="23"/>
      <c r="N535" s="23"/>
      <c r="O535" s="23"/>
      <c r="P535" s="23"/>
      <c r="Q535" s="23"/>
      <c r="R535" s="23"/>
      <c r="S535" s="23"/>
      <c r="T535" s="23"/>
      <c r="U535" s="23"/>
      <c r="V535" s="23"/>
      <c r="W535" s="23"/>
      <c r="X535" s="23"/>
      <c r="Y535" s="23"/>
      <c r="Z535" s="23"/>
      <c r="AA535" s="23"/>
      <c r="AB535" s="23"/>
      <c r="AC535" s="23"/>
      <c r="AD535" s="23"/>
      <c r="AE535" s="23"/>
      <c r="AF535" s="23"/>
      <c r="AG535" s="23"/>
      <c r="AH535" s="23"/>
      <c r="AI535" s="23"/>
      <c r="AJ535" s="23"/>
      <c r="AK535" s="23"/>
      <c r="AL535" s="23"/>
      <c r="AM535" s="23"/>
      <c r="AN535" s="23"/>
      <c r="AO535" s="23"/>
      <c r="AP535" s="23"/>
    </row>
    <row r="536" spans="1:42" s="22" customFormat="1" ht="12.75" customHeight="1" x14ac:dyDescent="0.25">
      <c r="A536" s="30"/>
      <c r="C536" s="119" t="s">
        <v>124</v>
      </c>
      <c r="D536" s="119"/>
      <c r="E536" s="119"/>
      <c r="F536" s="119"/>
      <c r="G536" s="119"/>
      <c r="H536" s="119"/>
      <c r="I536" s="119"/>
      <c r="J536" s="119"/>
      <c r="K536" s="119"/>
      <c r="L536" s="119"/>
      <c r="M536" s="119"/>
      <c r="N536" s="119"/>
      <c r="O536" s="119"/>
      <c r="P536" s="119"/>
      <c r="Q536" s="119"/>
      <c r="R536" s="119"/>
      <c r="S536" s="119"/>
      <c r="T536" s="119"/>
      <c r="U536" s="119"/>
      <c r="V536" s="119"/>
      <c r="W536" s="119"/>
      <c r="X536" s="119"/>
      <c r="Y536" s="119"/>
      <c r="Z536" s="119"/>
      <c r="AA536" s="119"/>
      <c r="AB536" s="119"/>
      <c r="AC536" s="119"/>
      <c r="AD536" s="119"/>
      <c r="AE536" s="119"/>
      <c r="AF536" s="119"/>
      <c r="AG536" s="119"/>
      <c r="AH536" s="119"/>
      <c r="AI536" s="119"/>
      <c r="AJ536" s="119"/>
      <c r="AK536" s="119"/>
      <c r="AL536" s="119"/>
      <c r="AM536" s="119"/>
      <c r="AN536" s="119"/>
      <c r="AO536" s="119"/>
      <c r="AP536" s="119"/>
    </row>
    <row r="537" spans="1:42" s="22" customFormat="1" ht="3" customHeight="1" x14ac:dyDescent="0.25">
      <c r="A537" s="30"/>
    </row>
    <row r="538" spans="1:42" s="22" customFormat="1" ht="12.75" customHeight="1" x14ac:dyDescent="0.25">
      <c r="A538" s="30"/>
      <c r="C538" s="119" t="s">
        <v>131</v>
      </c>
      <c r="D538" s="119"/>
      <c r="E538" s="119"/>
      <c r="F538" s="119"/>
      <c r="G538" s="119"/>
      <c r="H538" s="119"/>
      <c r="I538" s="119"/>
      <c r="J538" s="119"/>
      <c r="K538" s="119"/>
      <c r="L538" s="119"/>
      <c r="M538" s="119"/>
      <c r="N538" s="119"/>
      <c r="O538" s="119"/>
      <c r="P538" s="119"/>
      <c r="Q538" s="119"/>
      <c r="R538" s="119"/>
      <c r="S538" s="119"/>
      <c r="T538" s="119"/>
      <c r="U538" s="119"/>
      <c r="V538" s="119"/>
      <c r="W538" s="119"/>
      <c r="X538" s="119"/>
      <c r="Y538" s="119"/>
      <c r="Z538" s="119"/>
      <c r="AA538" s="119"/>
      <c r="AB538" s="119"/>
      <c r="AC538" s="119"/>
      <c r="AD538" s="119"/>
      <c r="AE538" s="119"/>
      <c r="AF538" s="119"/>
      <c r="AG538" s="119"/>
      <c r="AH538" s="119"/>
      <c r="AI538" s="119"/>
      <c r="AJ538" s="119"/>
      <c r="AK538" s="119"/>
      <c r="AL538" s="119"/>
      <c r="AM538" s="119"/>
      <c r="AN538" s="119"/>
      <c r="AO538" s="119"/>
      <c r="AP538" s="119"/>
    </row>
    <row r="539" spans="1:42" s="22" customFormat="1" ht="2.25" customHeight="1" x14ac:dyDescent="0.25">
      <c r="A539" s="30"/>
    </row>
    <row r="540" spans="1:42" s="22" customFormat="1" ht="12.75" customHeight="1" x14ac:dyDescent="0.25">
      <c r="A540" s="30"/>
      <c r="C540" s="119" t="s">
        <v>88</v>
      </c>
      <c r="D540" s="119"/>
      <c r="E540" s="119"/>
      <c r="F540" s="119"/>
      <c r="G540" s="119"/>
      <c r="H540" s="119"/>
      <c r="I540" s="119"/>
      <c r="J540" s="119"/>
      <c r="K540" s="119"/>
      <c r="L540" s="119"/>
      <c r="M540" s="119"/>
      <c r="N540" s="119"/>
      <c r="O540" s="119"/>
      <c r="P540" s="119"/>
      <c r="Q540" s="119"/>
      <c r="R540" s="119"/>
      <c r="S540" s="119"/>
      <c r="T540" s="119"/>
      <c r="U540" s="119"/>
      <c r="V540" s="119"/>
      <c r="W540" s="119"/>
      <c r="X540" s="119"/>
      <c r="Y540" s="119"/>
      <c r="Z540" s="119"/>
      <c r="AA540" s="119"/>
      <c r="AB540" s="119"/>
      <c r="AC540" s="119"/>
      <c r="AD540" s="119"/>
      <c r="AE540" s="119"/>
      <c r="AF540" s="119"/>
      <c r="AG540" s="119"/>
      <c r="AH540" s="119"/>
      <c r="AI540" s="119"/>
      <c r="AJ540" s="119"/>
      <c r="AK540" s="119"/>
      <c r="AL540" s="119"/>
      <c r="AM540" s="119"/>
      <c r="AN540" s="119"/>
      <c r="AO540" s="119"/>
      <c r="AP540" s="119"/>
    </row>
    <row r="541" spans="1:42" s="22" customFormat="1" ht="3" customHeight="1" x14ac:dyDescent="0.25">
      <c r="A541" s="30"/>
    </row>
    <row r="542" spans="1:42" s="22" customFormat="1" ht="12.75" customHeight="1" x14ac:dyDescent="0.25">
      <c r="A542" s="30"/>
      <c r="C542" s="119" t="s">
        <v>125</v>
      </c>
      <c r="D542" s="119"/>
      <c r="E542" s="119"/>
      <c r="F542" s="119"/>
      <c r="G542" s="119"/>
      <c r="H542" s="119"/>
      <c r="I542" s="119"/>
      <c r="J542" s="119"/>
      <c r="K542" s="119"/>
      <c r="L542" s="119"/>
      <c r="M542" s="119"/>
      <c r="N542" s="119"/>
      <c r="O542" s="119"/>
      <c r="P542" s="119"/>
      <c r="Q542" s="119"/>
      <c r="R542" s="119"/>
      <c r="S542" s="119"/>
      <c r="T542" s="119"/>
      <c r="U542" s="119"/>
      <c r="V542" s="119"/>
      <c r="W542" s="119"/>
      <c r="X542" s="119"/>
      <c r="Y542" s="119"/>
      <c r="Z542" s="119"/>
      <c r="AA542" s="119"/>
      <c r="AB542" s="119"/>
      <c r="AC542" s="119"/>
      <c r="AD542" s="119"/>
      <c r="AE542" s="119"/>
      <c r="AF542" s="119"/>
      <c r="AG542" s="119"/>
      <c r="AH542" s="119"/>
      <c r="AI542" s="119"/>
      <c r="AJ542" s="119"/>
      <c r="AK542" s="119"/>
      <c r="AL542" s="119"/>
      <c r="AM542" s="119"/>
      <c r="AN542" s="119"/>
      <c r="AO542" s="119"/>
      <c r="AP542" s="119"/>
    </row>
    <row r="543" spans="1:42" s="22" customFormat="1" ht="2.25" customHeight="1" x14ac:dyDescent="0.25">
      <c r="A543" s="30"/>
    </row>
    <row r="544" spans="1:42" s="22" customFormat="1" ht="12.75" customHeight="1" x14ac:dyDescent="0.25">
      <c r="A544" s="30"/>
      <c r="C544" s="119" t="s">
        <v>89</v>
      </c>
      <c r="D544" s="119"/>
      <c r="E544" s="119"/>
      <c r="F544" s="119"/>
      <c r="G544" s="119"/>
      <c r="H544" s="119"/>
      <c r="I544" s="119"/>
      <c r="J544" s="119"/>
      <c r="K544" s="119"/>
      <c r="L544" s="119"/>
      <c r="M544" s="119"/>
      <c r="N544" s="119"/>
      <c r="O544" s="119"/>
      <c r="P544" s="119"/>
      <c r="Q544" s="119"/>
      <c r="R544" s="119"/>
      <c r="S544" s="119"/>
      <c r="T544" s="119"/>
      <c r="U544" s="119"/>
      <c r="V544" s="119"/>
      <c r="W544" s="119"/>
      <c r="X544" s="119"/>
      <c r="Y544" s="119"/>
      <c r="Z544" s="119"/>
      <c r="AA544" s="119"/>
      <c r="AB544" s="119"/>
      <c r="AC544" s="119"/>
      <c r="AD544" s="119"/>
      <c r="AE544" s="119"/>
      <c r="AF544" s="119"/>
      <c r="AG544" s="119"/>
      <c r="AH544" s="119"/>
      <c r="AI544" s="119"/>
      <c r="AJ544" s="119"/>
      <c r="AK544" s="119"/>
      <c r="AL544" s="119"/>
      <c r="AM544" s="119"/>
      <c r="AN544" s="119"/>
      <c r="AO544" s="119"/>
      <c r="AP544" s="119"/>
    </row>
    <row r="545" spans="1:42" s="22" customFormat="1" ht="2.25" customHeight="1" x14ac:dyDescent="0.25">
      <c r="A545" s="30"/>
    </row>
    <row r="546" spans="1:42" s="22" customFormat="1" ht="12.75" customHeight="1" x14ac:dyDescent="0.25">
      <c r="A546" s="30"/>
      <c r="C546" s="119" t="s">
        <v>126</v>
      </c>
      <c r="D546" s="119"/>
      <c r="E546" s="119"/>
      <c r="F546" s="119"/>
      <c r="G546" s="119"/>
      <c r="H546" s="119"/>
      <c r="I546" s="119"/>
      <c r="J546" s="119"/>
      <c r="K546" s="119"/>
      <c r="L546" s="119"/>
      <c r="M546" s="119"/>
      <c r="N546" s="119"/>
      <c r="O546" s="119"/>
      <c r="P546" s="119"/>
      <c r="Q546" s="119"/>
      <c r="R546" s="119"/>
      <c r="S546" s="119"/>
      <c r="T546" s="119"/>
      <c r="U546" s="119"/>
      <c r="V546" s="119"/>
      <c r="W546" s="119"/>
      <c r="X546" s="119"/>
      <c r="Y546" s="119"/>
      <c r="Z546" s="119"/>
      <c r="AA546" s="119"/>
      <c r="AB546" s="119"/>
      <c r="AC546" s="119"/>
      <c r="AD546" s="119"/>
      <c r="AE546" s="119"/>
      <c r="AF546" s="119"/>
      <c r="AG546" s="119"/>
      <c r="AH546" s="119"/>
      <c r="AI546" s="119"/>
      <c r="AJ546" s="119"/>
      <c r="AK546" s="119"/>
      <c r="AL546" s="119"/>
      <c r="AM546" s="119"/>
      <c r="AN546" s="119"/>
      <c r="AO546" s="119"/>
      <c r="AP546" s="119"/>
    </row>
    <row r="547" spans="1:42" s="22" customFormat="1" ht="2.25" customHeight="1" x14ac:dyDescent="0.25">
      <c r="A547" s="30"/>
      <c r="B547" s="14"/>
      <c r="C547" s="23"/>
      <c r="D547" s="23"/>
      <c r="E547" s="23"/>
      <c r="F547" s="23"/>
      <c r="G547" s="23"/>
      <c r="H547" s="23"/>
      <c r="I547" s="23"/>
      <c r="J547" s="23"/>
      <c r="K547" s="23"/>
      <c r="L547" s="23"/>
      <c r="M547" s="23"/>
      <c r="N547" s="23"/>
      <c r="O547" s="23"/>
      <c r="P547" s="23"/>
      <c r="Q547" s="23"/>
      <c r="R547" s="23"/>
      <c r="S547" s="23"/>
      <c r="T547" s="23"/>
      <c r="U547" s="23"/>
      <c r="V547" s="23"/>
      <c r="W547" s="23"/>
      <c r="X547" s="23"/>
      <c r="Y547" s="23"/>
      <c r="Z547" s="23"/>
      <c r="AA547" s="23"/>
      <c r="AB547" s="23"/>
      <c r="AC547" s="23"/>
      <c r="AD547" s="23"/>
      <c r="AE547" s="23"/>
      <c r="AF547" s="23"/>
      <c r="AG547" s="23"/>
      <c r="AH547" s="23"/>
      <c r="AI547" s="23"/>
      <c r="AJ547" s="23"/>
      <c r="AK547" s="23"/>
      <c r="AL547" s="23"/>
      <c r="AM547" s="23"/>
      <c r="AN547" s="23"/>
      <c r="AO547" s="23"/>
      <c r="AP547" s="23"/>
    </row>
    <row r="548" spans="1:42" s="22" customFormat="1" ht="12.75" customHeight="1" x14ac:dyDescent="0.25">
      <c r="A548" s="33"/>
      <c r="C548" s="119" t="s">
        <v>128</v>
      </c>
      <c r="D548" s="119"/>
      <c r="E548" s="119"/>
      <c r="F548" s="119"/>
      <c r="G548" s="119"/>
      <c r="H548" s="119"/>
      <c r="I548" s="119"/>
      <c r="J548" s="119"/>
      <c r="K548" s="119"/>
      <c r="L548" s="119"/>
      <c r="M548" s="119"/>
      <c r="N548" s="119"/>
      <c r="O548" s="119"/>
      <c r="P548" s="119"/>
      <c r="Q548" s="119"/>
      <c r="R548" s="119"/>
      <c r="S548" s="119"/>
      <c r="T548" s="119"/>
      <c r="U548" s="119"/>
      <c r="V548" s="119"/>
      <c r="W548" s="119"/>
      <c r="X548" s="119"/>
      <c r="Y548" s="119"/>
      <c r="Z548" s="119"/>
      <c r="AA548" s="119"/>
      <c r="AB548" s="119"/>
      <c r="AC548" s="119"/>
      <c r="AD548" s="119"/>
      <c r="AE548" s="119"/>
      <c r="AF548" s="119"/>
      <c r="AG548" s="119"/>
      <c r="AH548" s="119"/>
      <c r="AI548" s="119"/>
      <c r="AJ548" s="119"/>
      <c r="AK548" s="119"/>
      <c r="AL548" s="119"/>
      <c r="AM548" s="119"/>
      <c r="AN548" s="119"/>
      <c r="AO548" s="119"/>
      <c r="AP548" s="119"/>
    </row>
    <row r="549" spans="1:42" s="22" customFormat="1" ht="2.25" customHeight="1" x14ac:dyDescent="0.25">
      <c r="A549" s="30"/>
    </row>
    <row r="550" spans="1:42" s="22" customFormat="1" ht="12.75" customHeight="1" x14ac:dyDescent="0.25">
      <c r="A550" s="33"/>
      <c r="C550" s="119" t="s">
        <v>82</v>
      </c>
      <c r="D550" s="119"/>
      <c r="E550" s="119"/>
      <c r="F550" s="119"/>
      <c r="G550" s="119"/>
      <c r="H550" s="119"/>
      <c r="I550" s="119"/>
      <c r="J550" s="119"/>
      <c r="K550" s="119"/>
      <c r="L550" s="119"/>
      <c r="M550" s="119"/>
      <c r="N550" s="119"/>
      <c r="O550" s="119"/>
      <c r="P550" s="119"/>
      <c r="Q550" s="119"/>
      <c r="R550" s="119"/>
      <c r="S550" s="119"/>
      <c r="T550" s="119"/>
      <c r="U550" s="119"/>
      <c r="V550" s="119"/>
      <c r="W550" s="119"/>
      <c r="X550" s="119"/>
      <c r="Y550" s="119"/>
      <c r="Z550" s="119"/>
      <c r="AA550" s="119"/>
      <c r="AB550" s="119"/>
      <c r="AC550" s="119"/>
      <c r="AD550" s="119"/>
      <c r="AE550" s="119"/>
      <c r="AF550" s="119"/>
      <c r="AG550" s="119"/>
      <c r="AH550" s="119"/>
      <c r="AI550" s="119"/>
      <c r="AJ550" s="119"/>
      <c r="AK550" s="119"/>
      <c r="AL550" s="119"/>
      <c r="AM550" s="119"/>
      <c r="AN550" s="119"/>
      <c r="AO550" s="119"/>
      <c r="AP550" s="119"/>
    </row>
    <row r="551" spans="1:42" s="22" customFormat="1" ht="2.25" customHeight="1" x14ac:dyDescent="0.25">
      <c r="A551" s="33"/>
    </row>
    <row r="552" spans="1:42" s="22" customFormat="1" ht="12.75" customHeight="1" x14ac:dyDescent="0.25">
      <c r="A552" s="33"/>
      <c r="C552" s="119" t="s">
        <v>122</v>
      </c>
      <c r="D552" s="119"/>
      <c r="E552" s="119"/>
      <c r="F552" s="119"/>
      <c r="G552" s="119"/>
      <c r="H552" s="119"/>
      <c r="I552" s="119"/>
      <c r="J552" s="119"/>
      <c r="K552" s="119"/>
      <c r="L552" s="119"/>
      <c r="M552" s="119"/>
      <c r="N552" s="119"/>
      <c r="O552" s="119"/>
      <c r="P552" s="119"/>
      <c r="Q552" s="119"/>
      <c r="R552" s="119"/>
      <c r="S552" s="119"/>
      <c r="T552" s="119"/>
      <c r="U552" s="119"/>
      <c r="V552" s="119"/>
      <c r="W552" s="119"/>
      <c r="X552" s="119"/>
      <c r="Y552" s="119"/>
      <c r="Z552" s="119"/>
      <c r="AA552" s="119"/>
      <c r="AB552" s="119"/>
      <c r="AC552" s="119"/>
      <c r="AD552" s="119"/>
      <c r="AE552" s="119"/>
      <c r="AF552" s="119"/>
      <c r="AG552" s="119"/>
      <c r="AH552" s="119"/>
      <c r="AI552" s="119"/>
      <c r="AJ552" s="119"/>
      <c r="AK552" s="119"/>
      <c r="AL552" s="119"/>
      <c r="AM552" s="119"/>
      <c r="AN552" s="119"/>
      <c r="AO552" s="119"/>
      <c r="AP552" s="119"/>
    </row>
    <row r="553" spans="1:42" s="22" customFormat="1" ht="2.25" customHeight="1" x14ac:dyDescent="0.25">
      <c r="A553" s="33"/>
    </row>
    <row r="554" spans="1:42" s="22" customFormat="1" ht="12.75" customHeight="1" x14ac:dyDescent="0.25">
      <c r="A554" s="33"/>
      <c r="C554" s="119" t="s">
        <v>83</v>
      </c>
      <c r="D554" s="119"/>
      <c r="E554" s="119"/>
      <c r="F554" s="119"/>
      <c r="G554" s="119"/>
      <c r="H554" s="119"/>
      <c r="I554" s="119"/>
      <c r="J554" s="119"/>
      <c r="K554" s="119"/>
      <c r="L554" s="119"/>
      <c r="M554" s="119"/>
      <c r="N554" s="119"/>
      <c r="O554" s="119"/>
      <c r="P554" s="119"/>
      <c r="Q554" s="119"/>
      <c r="R554" s="119"/>
      <c r="S554" s="119"/>
      <c r="T554" s="119"/>
      <c r="U554" s="119"/>
      <c r="V554" s="119"/>
      <c r="W554" s="119"/>
      <c r="X554" s="119"/>
      <c r="Y554" s="119"/>
      <c r="Z554" s="119"/>
      <c r="AA554" s="119"/>
      <c r="AB554" s="119"/>
      <c r="AC554" s="119"/>
      <c r="AD554" s="119"/>
      <c r="AE554" s="119"/>
      <c r="AF554" s="119"/>
      <c r="AG554" s="119"/>
      <c r="AH554" s="119"/>
      <c r="AI554" s="119"/>
      <c r="AJ554" s="119"/>
      <c r="AK554" s="119"/>
      <c r="AL554" s="119"/>
      <c r="AM554" s="119"/>
      <c r="AN554" s="119"/>
      <c r="AO554" s="119"/>
      <c r="AP554" s="119"/>
    </row>
    <row r="555" spans="1:42" s="22" customFormat="1" ht="2.25" customHeight="1" x14ac:dyDescent="0.25">
      <c r="A555" s="33"/>
    </row>
    <row r="556" spans="1:42" s="22" customFormat="1" ht="12.75" customHeight="1" x14ac:dyDescent="0.25">
      <c r="A556" s="33"/>
      <c r="C556" s="119" t="s">
        <v>140</v>
      </c>
      <c r="D556" s="119"/>
      <c r="E556" s="119"/>
      <c r="F556" s="119"/>
      <c r="G556" s="119"/>
      <c r="H556" s="119"/>
      <c r="I556" s="119"/>
      <c r="J556" s="119"/>
      <c r="K556" s="119"/>
      <c r="L556" s="119"/>
      <c r="M556" s="119"/>
      <c r="N556" s="119"/>
      <c r="O556" s="119"/>
      <c r="P556" s="119"/>
      <c r="Q556" s="119"/>
      <c r="R556" s="119"/>
      <c r="S556" s="119"/>
      <c r="T556" s="119"/>
      <c r="U556" s="119"/>
      <c r="V556" s="119"/>
      <c r="W556" s="119"/>
      <c r="X556" s="119"/>
      <c r="Y556" s="119"/>
      <c r="Z556" s="119"/>
      <c r="AA556" s="119"/>
      <c r="AB556" s="119"/>
      <c r="AC556" s="119"/>
      <c r="AD556" s="119"/>
      <c r="AE556" s="119"/>
      <c r="AF556" s="119"/>
      <c r="AG556" s="119"/>
      <c r="AH556" s="119"/>
      <c r="AI556" s="119"/>
      <c r="AJ556" s="119"/>
      <c r="AK556" s="119"/>
      <c r="AL556" s="119"/>
      <c r="AM556" s="119"/>
      <c r="AN556" s="119"/>
      <c r="AO556" s="119"/>
      <c r="AP556" s="119"/>
    </row>
    <row r="557" spans="1:42" s="22" customFormat="1" ht="2.25" customHeight="1" x14ac:dyDescent="0.25">
      <c r="A557" s="33"/>
    </row>
    <row r="558" spans="1:42" s="22" customFormat="1" ht="25.5" customHeight="1" x14ac:dyDescent="0.25">
      <c r="A558" s="33"/>
      <c r="C558" s="180" t="s">
        <v>141</v>
      </c>
      <c r="D558" s="119"/>
      <c r="E558" s="119"/>
      <c r="F558" s="119"/>
      <c r="G558" s="119"/>
      <c r="H558" s="119"/>
      <c r="I558" s="119"/>
      <c r="J558" s="119"/>
      <c r="K558" s="119"/>
      <c r="L558" s="119"/>
      <c r="M558" s="119"/>
      <c r="N558" s="119"/>
      <c r="O558" s="119"/>
      <c r="P558" s="119"/>
      <c r="Q558" s="119"/>
      <c r="R558" s="119"/>
      <c r="S558" s="119"/>
      <c r="T558" s="119"/>
      <c r="U558" s="119"/>
      <c r="V558" s="119"/>
      <c r="W558" s="119"/>
      <c r="X558" s="119"/>
      <c r="Y558" s="119"/>
      <c r="Z558" s="119"/>
      <c r="AA558" s="119"/>
      <c r="AB558" s="119"/>
      <c r="AC558" s="119"/>
      <c r="AD558" s="119"/>
      <c r="AE558" s="119"/>
      <c r="AF558" s="119"/>
      <c r="AG558" s="119"/>
      <c r="AH558" s="119"/>
      <c r="AI558" s="119"/>
      <c r="AJ558" s="119"/>
      <c r="AK558" s="119"/>
      <c r="AL558" s="119"/>
      <c r="AM558" s="119"/>
      <c r="AN558" s="119"/>
      <c r="AO558" s="119"/>
      <c r="AP558" s="119"/>
    </row>
    <row r="559" spans="1:42" s="22" customFormat="1" ht="2.25" customHeight="1" x14ac:dyDescent="0.25">
      <c r="A559" s="30"/>
    </row>
    <row r="560" spans="1:42" s="22" customFormat="1" ht="12.75" customHeight="1" x14ac:dyDescent="0.25">
      <c r="A560" s="33"/>
      <c r="C560" s="119" t="s">
        <v>142</v>
      </c>
      <c r="D560" s="119"/>
      <c r="E560" s="119"/>
      <c r="F560" s="119"/>
      <c r="G560" s="119"/>
      <c r="H560" s="119"/>
      <c r="I560" s="119"/>
      <c r="J560" s="119"/>
      <c r="K560" s="119"/>
      <c r="L560" s="119"/>
      <c r="M560" s="119"/>
      <c r="N560" s="119"/>
      <c r="O560" s="119"/>
      <c r="P560" s="119"/>
      <c r="Q560" s="119"/>
      <c r="R560" s="119"/>
      <c r="S560" s="119"/>
      <c r="T560" s="119"/>
      <c r="U560" s="119"/>
      <c r="V560" s="119"/>
      <c r="W560" s="119"/>
      <c r="X560" s="119"/>
      <c r="Y560" s="119"/>
      <c r="Z560" s="119"/>
      <c r="AA560" s="119"/>
      <c r="AB560" s="119"/>
      <c r="AC560" s="119"/>
      <c r="AD560" s="119"/>
      <c r="AE560" s="119"/>
      <c r="AF560" s="119"/>
      <c r="AG560" s="119"/>
      <c r="AH560" s="119"/>
      <c r="AI560" s="119"/>
      <c r="AJ560" s="119"/>
      <c r="AK560" s="119"/>
      <c r="AL560" s="119"/>
      <c r="AM560" s="119"/>
      <c r="AN560" s="119"/>
      <c r="AO560" s="119"/>
      <c r="AP560" s="119"/>
    </row>
    <row r="561" spans="1:42" s="22" customFormat="1" ht="2.25" customHeight="1" x14ac:dyDescent="0.25">
      <c r="A561" s="33"/>
    </row>
    <row r="562" spans="1:42" s="22" customFormat="1" ht="12.75" customHeight="1" x14ac:dyDescent="0.25">
      <c r="A562" s="33"/>
      <c r="C562" s="125" t="s">
        <v>143</v>
      </c>
      <c r="D562" s="233"/>
      <c r="E562" s="233"/>
      <c r="F562" s="233"/>
      <c r="G562" s="233"/>
      <c r="H562" s="233"/>
      <c r="I562" s="233"/>
      <c r="J562" s="233"/>
      <c r="K562" s="233"/>
      <c r="L562" s="233"/>
      <c r="M562" s="233"/>
      <c r="N562" s="233"/>
      <c r="O562" s="233"/>
      <c r="P562" s="233"/>
      <c r="Q562" s="233"/>
      <c r="R562" s="233"/>
      <c r="S562" s="233"/>
      <c r="T562" s="233"/>
      <c r="U562" s="233"/>
      <c r="V562" s="233"/>
      <c r="W562" s="233"/>
      <c r="X562" s="233"/>
      <c r="Y562" s="233"/>
      <c r="Z562" s="233"/>
      <c r="AA562" s="233"/>
      <c r="AB562" s="233"/>
      <c r="AC562" s="233"/>
      <c r="AD562" s="233"/>
      <c r="AE562" s="233"/>
      <c r="AF562" s="233"/>
      <c r="AG562" s="233"/>
      <c r="AH562" s="233"/>
      <c r="AI562" s="233"/>
      <c r="AJ562" s="233"/>
      <c r="AK562" s="233"/>
      <c r="AL562" s="233"/>
      <c r="AM562" s="233"/>
      <c r="AN562" s="233"/>
      <c r="AO562" s="233"/>
      <c r="AP562" s="233"/>
    </row>
    <row r="563" spans="1:42" s="22" customFormat="1" ht="2.25" customHeight="1" x14ac:dyDescent="0.25">
      <c r="A563" s="30"/>
    </row>
    <row r="564" spans="1:42" s="22" customFormat="1" ht="12.75" customHeight="1" x14ac:dyDescent="0.25">
      <c r="A564" s="30"/>
      <c r="C564" s="119" t="s">
        <v>127</v>
      </c>
      <c r="D564" s="119"/>
      <c r="E564" s="119"/>
      <c r="F564" s="119"/>
      <c r="G564" s="119"/>
      <c r="H564" s="119"/>
      <c r="I564" s="119"/>
      <c r="J564" s="119"/>
      <c r="K564" s="119"/>
      <c r="L564" s="119"/>
      <c r="M564" s="119"/>
      <c r="N564" s="119"/>
      <c r="O564" s="119"/>
      <c r="P564" s="119"/>
      <c r="Q564" s="119"/>
      <c r="R564" s="119"/>
      <c r="S564" s="119"/>
      <c r="T564" s="119"/>
      <c r="U564" s="119"/>
      <c r="V564" s="119"/>
      <c r="W564" s="119"/>
      <c r="X564" s="119"/>
      <c r="Y564" s="119"/>
      <c r="Z564" s="119"/>
      <c r="AA564" s="119"/>
      <c r="AB564" s="119"/>
      <c r="AC564" s="119"/>
      <c r="AD564" s="119"/>
      <c r="AE564" s="119"/>
      <c r="AF564" s="119"/>
      <c r="AG564" s="119"/>
      <c r="AH564" s="119"/>
      <c r="AI564" s="119"/>
      <c r="AJ564" s="119"/>
      <c r="AK564" s="119"/>
      <c r="AL564" s="119"/>
      <c r="AM564" s="119"/>
      <c r="AN564" s="119"/>
      <c r="AO564" s="119"/>
      <c r="AP564" s="119"/>
    </row>
    <row r="565" spans="1:42" s="22" customFormat="1" ht="2.25" customHeight="1" x14ac:dyDescent="0.25">
      <c r="A565" s="30"/>
    </row>
    <row r="566" spans="1:42" s="22" customFormat="1" ht="12.75" customHeight="1" x14ac:dyDescent="0.25">
      <c r="A566" s="30"/>
      <c r="C566" s="119" t="s">
        <v>90</v>
      </c>
      <c r="D566" s="119"/>
      <c r="E566" s="119"/>
      <c r="F566" s="119"/>
      <c r="G566" s="119"/>
      <c r="H566" s="119"/>
      <c r="I566" s="119"/>
      <c r="J566" s="119"/>
      <c r="K566" s="119"/>
      <c r="L566" s="119"/>
      <c r="M566" s="119"/>
      <c r="N566" s="119"/>
      <c r="O566" s="119"/>
      <c r="P566" s="119"/>
      <c r="Q566" s="119"/>
      <c r="R566" s="119"/>
      <c r="S566" s="119"/>
      <c r="T566" s="119"/>
      <c r="U566" s="119"/>
      <c r="V566" s="119"/>
      <c r="W566" s="119"/>
      <c r="X566" s="119"/>
      <c r="Y566" s="119"/>
      <c r="Z566" s="119"/>
      <c r="AA566" s="119"/>
      <c r="AB566" s="119"/>
      <c r="AC566" s="119"/>
      <c r="AD566" s="119"/>
      <c r="AE566" s="119"/>
      <c r="AF566" s="119"/>
      <c r="AG566" s="119"/>
      <c r="AH566" s="119"/>
      <c r="AI566" s="119"/>
      <c r="AJ566" s="119"/>
      <c r="AK566" s="119"/>
      <c r="AL566" s="119"/>
      <c r="AM566" s="119"/>
      <c r="AN566" s="119"/>
      <c r="AO566" s="119"/>
      <c r="AP566" s="119"/>
    </row>
    <row r="567" spans="1:42" s="22" customFormat="1" ht="2.25" customHeight="1" x14ac:dyDescent="0.25">
      <c r="A567" s="30"/>
    </row>
    <row r="568" spans="1:42" s="22" customFormat="1" ht="26.25" customHeight="1" x14ac:dyDescent="0.25">
      <c r="A568" s="30"/>
      <c r="C568" s="125" t="s">
        <v>162</v>
      </c>
      <c r="D568" s="233"/>
      <c r="E568" s="233"/>
      <c r="F568" s="233"/>
      <c r="G568" s="233"/>
      <c r="H568" s="233"/>
      <c r="I568" s="233"/>
      <c r="J568" s="233"/>
      <c r="K568" s="233"/>
      <c r="L568" s="233"/>
      <c r="M568" s="233"/>
      <c r="N568" s="233"/>
      <c r="O568" s="233"/>
      <c r="P568" s="233"/>
      <c r="Q568" s="233"/>
      <c r="R568" s="233"/>
      <c r="S568" s="233"/>
      <c r="T568" s="233"/>
      <c r="U568" s="233"/>
      <c r="V568" s="233"/>
      <c r="W568" s="233"/>
      <c r="X568" s="233"/>
      <c r="Y568" s="233"/>
      <c r="Z568" s="233"/>
      <c r="AA568" s="233"/>
      <c r="AB568" s="233"/>
      <c r="AC568" s="233"/>
      <c r="AD568" s="233"/>
      <c r="AE568" s="233"/>
      <c r="AF568" s="233"/>
      <c r="AG568" s="233"/>
      <c r="AH568" s="233"/>
      <c r="AI568" s="233"/>
      <c r="AJ568" s="233"/>
      <c r="AK568" s="233"/>
      <c r="AL568" s="233"/>
      <c r="AM568" s="233"/>
      <c r="AN568" s="233"/>
      <c r="AO568" s="233"/>
      <c r="AP568" s="233"/>
    </row>
    <row r="569" spans="1:42" s="22" customFormat="1" ht="2.25" customHeight="1" x14ac:dyDescent="0.25">
      <c r="A569" s="30"/>
    </row>
    <row r="570" spans="1:42" s="22" customFormat="1" ht="12.75" customHeight="1" x14ac:dyDescent="0.25">
      <c r="A570" s="30"/>
      <c r="C570" s="119" t="s">
        <v>163</v>
      </c>
      <c r="D570" s="119"/>
      <c r="E570" s="119"/>
      <c r="F570" s="119"/>
      <c r="G570" s="119"/>
      <c r="H570" s="119"/>
      <c r="I570" s="119"/>
      <c r="J570" s="119"/>
      <c r="K570" s="119"/>
      <c r="L570" s="119"/>
      <c r="M570" s="119"/>
      <c r="N570" s="119"/>
      <c r="O570" s="119"/>
      <c r="P570" s="119"/>
      <c r="Q570" s="119"/>
      <c r="R570" s="119"/>
      <c r="S570" s="119"/>
      <c r="T570" s="119"/>
      <c r="U570" s="119"/>
      <c r="V570" s="119"/>
      <c r="W570" s="119"/>
      <c r="X570" s="119"/>
      <c r="Y570" s="119"/>
      <c r="Z570" s="119"/>
      <c r="AA570" s="119"/>
      <c r="AB570" s="119"/>
      <c r="AC570" s="119"/>
      <c r="AD570" s="119"/>
      <c r="AE570" s="119"/>
      <c r="AF570" s="119"/>
      <c r="AG570" s="119"/>
      <c r="AH570" s="119"/>
      <c r="AI570" s="119"/>
      <c r="AJ570" s="119"/>
      <c r="AK570" s="119"/>
      <c r="AL570" s="119"/>
      <c r="AM570" s="119"/>
      <c r="AN570" s="119"/>
      <c r="AO570" s="119"/>
      <c r="AP570" s="119"/>
    </row>
    <row r="571" spans="1:42" s="22" customFormat="1" ht="3" customHeight="1" x14ac:dyDescent="0.25">
      <c r="A571" s="30"/>
    </row>
    <row r="572" spans="1:42" s="9" customFormat="1" ht="26.25" customHeight="1" x14ac:dyDescent="0.25">
      <c r="A572" s="30"/>
      <c r="C572" s="125" t="s">
        <v>132</v>
      </c>
      <c r="D572" s="233"/>
      <c r="E572" s="233"/>
      <c r="F572" s="233"/>
      <c r="G572" s="233"/>
      <c r="H572" s="233"/>
      <c r="I572" s="233"/>
      <c r="J572" s="233"/>
      <c r="K572" s="233"/>
      <c r="L572" s="233"/>
      <c r="M572" s="233"/>
      <c r="N572" s="233"/>
      <c r="O572" s="233"/>
      <c r="P572" s="233"/>
      <c r="Q572" s="233"/>
      <c r="R572" s="233"/>
      <c r="S572" s="233"/>
      <c r="T572" s="233"/>
      <c r="U572" s="233"/>
      <c r="V572" s="233"/>
      <c r="W572" s="233"/>
      <c r="X572" s="233"/>
      <c r="Y572" s="233"/>
      <c r="Z572" s="233"/>
      <c r="AA572" s="233"/>
      <c r="AB572" s="233"/>
      <c r="AC572" s="233"/>
      <c r="AD572" s="233"/>
      <c r="AE572" s="233"/>
      <c r="AF572" s="233"/>
      <c r="AG572" s="233"/>
      <c r="AH572" s="233"/>
      <c r="AI572" s="233"/>
      <c r="AJ572" s="233"/>
      <c r="AK572" s="233"/>
      <c r="AL572" s="233"/>
      <c r="AM572" s="233"/>
      <c r="AN572" s="233"/>
      <c r="AO572" s="233"/>
      <c r="AP572" s="233"/>
    </row>
    <row r="573" spans="1:42" s="22" customFormat="1" ht="3" customHeight="1" x14ac:dyDescent="0.25">
      <c r="A573" s="30"/>
    </row>
    <row r="574" spans="1:42" s="22" customFormat="1" ht="4.5" customHeight="1" x14ac:dyDescent="0.25">
      <c r="A574" s="30"/>
    </row>
    <row r="575" spans="1:42" s="22" customFormat="1" ht="15" customHeight="1" x14ac:dyDescent="0.25">
      <c r="A575" s="17"/>
      <c r="B575" s="137" t="s">
        <v>29</v>
      </c>
      <c r="C575" s="137"/>
      <c r="D575" s="137"/>
      <c r="E575" s="137"/>
      <c r="F575" s="137"/>
      <c r="G575" s="137"/>
      <c r="H575" s="137"/>
      <c r="I575" s="137"/>
      <c r="J575" s="137"/>
      <c r="K575" s="137"/>
      <c r="L575" s="137"/>
      <c r="M575" s="137"/>
      <c r="N575" s="137"/>
      <c r="O575" s="137"/>
      <c r="P575" s="137"/>
      <c r="Q575" s="137"/>
      <c r="R575" s="137"/>
      <c r="S575" s="137"/>
      <c r="T575" s="137"/>
      <c r="U575" s="137"/>
      <c r="V575" s="137"/>
      <c r="W575" s="137"/>
      <c r="X575" s="137"/>
      <c r="Y575" s="137"/>
      <c r="Z575" s="137"/>
      <c r="AA575" s="137"/>
      <c r="AB575" s="137"/>
      <c r="AC575" s="137"/>
      <c r="AD575" s="137"/>
      <c r="AE575" s="137"/>
      <c r="AF575" s="137"/>
      <c r="AG575" s="137"/>
      <c r="AH575" s="137"/>
      <c r="AI575" s="137"/>
      <c r="AJ575" s="137"/>
      <c r="AK575" s="137"/>
      <c r="AL575" s="137"/>
      <c r="AM575" s="137"/>
      <c r="AN575" s="137"/>
      <c r="AO575" s="137"/>
      <c r="AP575" s="138"/>
    </row>
    <row r="576" spans="1:42" s="22" customFormat="1" ht="4.5" customHeight="1" x14ac:dyDescent="0.25">
      <c r="A576" s="17"/>
    </row>
    <row r="577" spans="1:42" s="72" customFormat="1" ht="26.25" customHeight="1" x14ac:dyDescent="0.25">
      <c r="A577" s="81">
        <v>51</v>
      </c>
      <c r="B577" s="124" t="s">
        <v>216</v>
      </c>
      <c r="C577" s="133"/>
      <c r="D577" s="133"/>
      <c r="E577" s="133"/>
      <c r="F577" s="133"/>
      <c r="G577" s="133"/>
      <c r="H577" s="133"/>
      <c r="I577" s="133"/>
      <c r="J577" s="133"/>
      <c r="K577" s="133"/>
      <c r="L577" s="133"/>
      <c r="M577" s="133"/>
      <c r="N577" s="133"/>
      <c r="O577" s="133"/>
      <c r="P577" s="133"/>
      <c r="Q577" s="133"/>
      <c r="R577" s="133"/>
      <c r="S577" s="133"/>
      <c r="T577" s="133"/>
      <c r="U577" s="133"/>
      <c r="V577" s="133"/>
      <c r="W577" s="133"/>
      <c r="X577" s="133"/>
      <c r="Y577" s="133"/>
      <c r="Z577" s="133"/>
      <c r="AA577" s="133"/>
      <c r="AB577" s="133"/>
      <c r="AC577" s="133"/>
      <c r="AD577" s="133"/>
      <c r="AE577" s="133"/>
      <c r="AF577" s="133"/>
      <c r="AG577" s="133"/>
      <c r="AH577" s="133"/>
      <c r="AI577" s="133"/>
      <c r="AJ577" s="133"/>
      <c r="AK577" s="133"/>
      <c r="AL577" s="133"/>
      <c r="AM577" s="133"/>
      <c r="AN577" s="133"/>
      <c r="AO577" s="133"/>
      <c r="AP577" s="133"/>
    </row>
    <row r="578" spans="1:42" s="72" customFormat="1" ht="17.25" customHeight="1" x14ac:dyDescent="0.25">
      <c r="A578" s="81"/>
      <c r="B578" s="142" t="s">
        <v>184</v>
      </c>
      <c r="C578" s="142"/>
      <c r="D578" s="142"/>
      <c r="E578" s="142"/>
      <c r="F578" s="142"/>
      <c r="G578" s="142"/>
      <c r="H578" s="142"/>
      <c r="I578" s="142"/>
      <c r="J578" s="142"/>
      <c r="K578" s="142"/>
      <c r="L578" s="142"/>
      <c r="M578" s="142"/>
      <c r="N578" s="142"/>
      <c r="O578" s="142"/>
      <c r="P578" s="142"/>
      <c r="Q578" s="142"/>
      <c r="R578" s="142"/>
      <c r="S578" s="142"/>
      <c r="T578" s="142"/>
      <c r="U578" s="142"/>
      <c r="V578" s="142"/>
      <c r="W578" s="142"/>
      <c r="X578" s="142"/>
      <c r="Y578" s="142"/>
      <c r="Z578" s="142"/>
      <c r="AA578" s="142"/>
      <c r="AB578" s="142"/>
      <c r="AC578" s="142"/>
      <c r="AD578" s="142"/>
      <c r="AE578" s="142"/>
      <c r="AF578" s="142"/>
      <c r="AG578" s="142"/>
      <c r="AH578" s="142"/>
      <c r="AI578" s="142"/>
      <c r="AJ578" s="142"/>
      <c r="AK578" s="142"/>
      <c r="AL578" s="142"/>
      <c r="AM578" s="142"/>
      <c r="AN578" s="142"/>
      <c r="AO578" s="142"/>
      <c r="AP578" s="142"/>
    </row>
    <row r="579" spans="1:42" s="22" customFormat="1" ht="15" customHeight="1" x14ac:dyDescent="0.3">
      <c r="A579" s="17"/>
      <c r="B579" s="134" t="s">
        <v>15</v>
      </c>
      <c r="C579" s="134"/>
      <c r="D579" s="134"/>
      <c r="E579" s="134"/>
      <c r="F579" s="134"/>
      <c r="G579" s="134"/>
      <c r="H579" s="134"/>
      <c r="I579" s="134"/>
      <c r="J579" s="134"/>
      <c r="K579" s="134"/>
      <c r="L579" s="134"/>
      <c r="M579" s="134"/>
      <c r="O579" s="135" t="s">
        <v>16</v>
      </c>
      <c r="P579" s="136"/>
      <c r="Q579" s="13"/>
      <c r="R579" s="13"/>
      <c r="T579" s="135" t="s">
        <v>17</v>
      </c>
      <c r="U579" s="135"/>
      <c r="V579" s="136"/>
      <c r="W579" s="13"/>
      <c r="X579" s="13"/>
      <c r="Y579" s="5"/>
      <c r="Z579" s="135" t="s">
        <v>18</v>
      </c>
      <c r="AA579" s="135"/>
      <c r="AB579" s="13"/>
      <c r="AC579" s="13"/>
      <c r="AD579" s="13"/>
      <c r="AE579" s="13"/>
    </row>
    <row r="580" spans="1:42" s="22" customFormat="1" ht="2.25" customHeight="1" x14ac:dyDescent="0.25">
      <c r="A580" s="17"/>
    </row>
    <row r="581" spans="1:42" s="22" customFormat="1" ht="15" customHeight="1" x14ac:dyDescent="0.25">
      <c r="A581" s="17"/>
      <c r="O581" s="143"/>
      <c r="P581" s="144"/>
      <c r="Q581" s="144"/>
      <c r="R581" s="144"/>
      <c r="S581" s="144"/>
      <c r="T581" s="144"/>
      <c r="U581" s="144"/>
      <c r="V581" s="144"/>
      <c r="W581" s="144"/>
      <c r="X581" s="144"/>
      <c r="Y581" s="144"/>
      <c r="Z581" s="144"/>
      <c r="AA581" s="144"/>
      <c r="AB581" s="144"/>
      <c r="AC581" s="144"/>
      <c r="AD581" s="144"/>
      <c r="AE581" s="144"/>
      <c r="AF581" s="144"/>
      <c r="AG581" s="144"/>
      <c r="AH581" s="145"/>
    </row>
    <row r="582" spans="1:42" s="22" customFormat="1" ht="2.25" customHeight="1" x14ac:dyDescent="0.25">
      <c r="A582" s="17"/>
      <c r="O582" s="146"/>
      <c r="P582" s="147"/>
      <c r="Q582" s="147"/>
      <c r="R582" s="147"/>
      <c r="S582" s="147"/>
      <c r="T582" s="147"/>
      <c r="U582" s="147"/>
      <c r="V582" s="147"/>
      <c r="W582" s="147"/>
      <c r="X582" s="147"/>
      <c r="Y582" s="147"/>
      <c r="Z582" s="147"/>
      <c r="AA582" s="147"/>
      <c r="AB582" s="147"/>
      <c r="AC582" s="147"/>
      <c r="AD582" s="147"/>
      <c r="AE582" s="147"/>
      <c r="AF582" s="147"/>
      <c r="AG582" s="147"/>
      <c r="AH582" s="148"/>
    </row>
    <row r="583" spans="1:42" s="22" customFormat="1" ht="15" customHeight="1" x14ac:dyDescent="0.25">
      <c r="A583" s="17"/>
      <c r="O583" s="146"/>
      <c r="P583" s="147"/>
      <c r="Q583" s="147"/>
      <c r="R583" s="147"/>
      <c r="S583" s="147"/>
      <c r="T583" s="147"/>
      <c r="U583" s="147"/>
      <c r="V583" s="147"/>
      <c r="W583" s="147"/>
      <c r="X583" s="147"/>
      <c r="Y583" s="147"/>
      <c r="Z583" s="147"/>
      <c r="AA583" s="147"/>
      <c r="AB583" s="147"/>
      <c r="AC583" s="147"/>
      <c r="AD583" s="147"/>
      <c r="AE583" s="147"/>
      <c r="AF583" s="147"/>
      <c r="AG583" s="147"/>
      <c r="AH583" s="148"/>
    </row>
    <row r="584" spans="1:42" s="22" customFormat="1" ht="2.25" customHeight="1" x14ac:dyDescent="0.25">
      <c r="A584" s="17"/>
      <c r="O584" s="146"/>
      <c r="P584" s="147"/>
      <c r="Q584" s="147"/>
      <c r="R584" s="147"/>
      <c r="S584" s="147"/>
      <c r="T584" s="147"/>
      <c r="U584" s="147"/>
      <c r="V584" s="147"/>
      <c r="W584" s="147"/>
      <c r="X584" s="147"/>
      <c r="Y584" s="147"/>
      <c r="Z584" s="147"/>
      <c r="AA584" s="147"/>
      <c r="AB584" s="147"/>
      <c r="AC584" s="147"/>
      <c r="AD584" s="147"/>
      <c r="AE584" s="147"/>
      <c r="AF584" s="147"/>
      <c r="AG584" s="147"/>
      <c r="AH584" s="148"/>
    </row>
    <row r="585" spans="1:42" s="22" customFormat="1" ht="44.4" customHeight="1" x14ac:dyDescent="0.25">
      <c r="A585" s="17"/>
      <c r="B585" s="134" t="s">
        <v>19</v>
      </c>
      <c r="C585" s="134"/>
      <c r="D585" s="134"/>
      <c r="E585" s="134"/>
      <c r="F585" s="134"/>
      <c r="G585" s="134"/>
      <c r="H585" s="134"/>
      <c r="I585" s="134"/>
      <c r="J585" s="134"/>
      <c r="K585" s="134"/>
      <c r="L585" s="134"/>
      <c r="M585" s="134"/>
      <c r="O585" s="149"/>
      <c r="P585" s="150"/>
      <c r="Q585" s="150"/>
      <c r="R585" s="150"/>
      <c r="S585" s="150"/>
      <c r="T585" s="150"/>
      <c r="U585" s="150"/>
      <c r="V585" s="150"/>
      <c r="W585" s="150"/>
      <c r="X585" s="150"/>
      <c r="Y585" s="150"/>
      <c r="Z585" s="150"/>
      <c r="AA585" s="150"/>
      <c r="AB585" s="150"/>
      <c r="AC585" s="150"/>
      <c r="AD585" s="150"/>
      <c r="AE585" s="150"/>
      <c r="AF585" s="150"/>
      <c r="AG585" s="150"/>
      <c r="AH585" s="151"/>
    </row>
    <row r="586" spans="1:42" s="22" customFormat="1" ht="2.25" customHeight="1" x14ac:dyDescent="0.25">
      <c r="A586" s="17"/>
    </row>
    <row r="587" spans="1:42" s="22" customFormat="1" ht="15" customHeight="1" x14ac:dyDescent="0.25">
      <c r="A587" s="17"/>
      <c r="B587" s="110" t="s">
        <v>76</v>
      </c>
      <c r="C587" s="110"/>
      <c r="D587" s="110"/>
      <c r="E587" s="110"/>
      <c r="F587" s="110"/>
      <c r="G587" s="110"/>
      <c r="H587" s="110"/>
      <c r="I587" s="110"/>
      <c r="J587" s="110"/>
      <c r="K587" s="110"/>
      <c r="L587" s="110"/>
      <c r="M587" s="110"/>
      <c r="O587" s="152"/>
      <c r="P587" s="153"/>
      <c r="Q587" s="153"/>
      <c r="R587" s="153"/>
      <c r="S587" s="153"/>
      <c r="T587" s="153"/>
      <c r="U587" s="153"/>
      <c r="V587" s="153"/>
      <c r="W587" s="153"/>
      <c r="X587" s="153"/>
      <c r="Y587" s="153"/>
      <c r="Z587" s="153"/>
      <c r="AA587" s="153"/>
      <c r="AB587" s="153"/>
      <c r="AC587" s="153"/>
      <c r="AD587" s="153"/>
      <c r="AE587" s="153"/>
      <c r="AF587" s="153"/>
      <c r="AG587" s="153"/>
      <c r="AH587" s="154"/>
    </row>
    <row r="588" spans="1:42" s="22" customFormat="1" ht="2.25" customHeight="1" x14ac:dyDescent="0.25"/>
    <row r="589" spans="1:42" s="22" customFormat="1" ht="15" customHeight="1" x14ac:dyDescent="0.25">
      <c r="A589" s="17"/>
      <c r="B589" s="110" t="s">
        <v>30</v>
      </c>
      <c r="C589" s="110"/>
      <c r="D589" s="110"/>
      <c r="E589" s="110"/>
      <c r="F589" s="110"/>
      <c r="G589" s="110"/>
      <c r="H589" s="110"/>
      <c r="I589" s="110"/>
      <c r="J589" s="110"/>
      <c r="K589" s="110"/>
      <c r="L589" s="110"/>
      <c r="M589" s="110"/>
      <c r="O589" s="152"/>
      <c r="P589" s="153"/>
      <c r="Q589" s="153"/>
      <c r="R589" s="153"/>
      <c r="S589" s="153"/>
      <c r="T589" s="153"/>
      <c r="U589" s="153"/>
      <c r="V589" s="153"/>
      <c r="W589" s="153"/>
      <c r="X589" s="153"/>
      <c r="Y589" s="153"/>
      <c r="Z589" s="153"/>
      <c r="AA589" s="153"/>
      <c r="AB589" s="153"/>
      <c r="AC589" s="153"/>
      <c r="AD589" s="153"/>
      <c r="AE589" s="153"/>
      <c r="AF589" s="153"/>
      <c r="AG589" s="153"/>
      <c r="AH589" s="154"/>
    </row>
    <row r="590" spans="1:42" s="22" customFormat="1" ht="10.95" customHeight="1" x14ac:dyDescent="0.25">
      <c r="A590" s="17"/>
    </row>
    <row r="591" spans="1:42" s="22" customFormat="1" ht="15" customHeight="1" x14ac:dyDescent="0.25">
      <c r="A591" s="17"/>
      <c r="B591" s="137" t="s">
        <v>20</v>
      </c>
      <c r="C591" s="137"/>
      <c r="D591" s="137"/>
      <c r="E591" s="137"/>
      <c r="F591" s="137"/>
      <c r="G591" s="137"/>
      <c r="H591" s="137"/>
      <c r="I591" s="137"/>
      <c r="J591" s="137"/>
      <c r="K591" s="137"/>
      <c r="L591" s="137"/>
      <c r="M591" s="137"/>
      <c r="N591" s="137"/>
      <c r="O591" s="137"/>
      <c r="P591" s="137"/>
      <c r="Q591" s="137"/>
      <c r="R591" s="137"/>
      <c r="S591" s="137"/>
      <c r="T591" s="137"/>
      <c r="U591" s="137"/>
      <c r="V591" s="137"/>
      <c r="W591" s="137"/>
      <c r="X591" s="137"/>
      <c r="Y591" s="137"/>
      <c r="Z591" s="137"/>
      <c r="AA591" s="137"/>
      <c r="AB591" s="137"/>
      <c r="AC591" s="137"/>
      <c r="AD591" s="137"/>
      <c r="AE591" s="137"/>
      <c r="AF591" s="137"/>
      <c r="AG591" s="137"/>
      <c r="AH591" s="137"/>
      <c r="AI591" s="137"/>
      <c r="AJ591" s="137"/>
      <c r="AK591" s="137"/>
      <c r="AL591" s="137"/>
      <c r="AM591" s="137"/>
      <c r="AN591" s="137"/>
      <c r="AO591" s="137"/>
      <c r="AP591" s="138"/>
    </row>
    <row r="592" spans="1:42" s="22" customFormat="1" ht="4.5" customHeight="1" x14ac:dyDescent="0.25">
      <c r="A592" s="17"/>
    </row>
    <row r="593" spans="1:42" s="22" customFormat="1" ht="1.2" customHeight="1" x14ac:dyDescent="0.25">
      <c r="A593" s="14"/>
      <c r="B593" s="65"/>
      <c r="C593" s="65"/>
      <c r="D593" s="65"/>
      <c r="E593" s="65"/>
      <c r="F593" s="65"/>
      <c r="G593" s="65"/>
      <c r="H593" s="65"/>
      <c r="I593" s="65"/>
      <c r="J593" s="65"/>
      <c r="K593" s="65"/>
      <c r="L593" s="65"/>
      <c r="M593" s="65"/>
      <c r="N593" s="65"/>
      <c r="O593" s="65"/>
      <c r="P593" s="65"/>
      <c r="Q593" s="65"/>
      <c r="R593" s="65"/>
      <c r="S593" s="65"/>
      <c r="T593" s="65"/>
      <c r="U593" s="65"/>
      <c r="V593" s="65"/>
      <c r="W593" s="15"/>
      <c r="X593" s="15"/>
      <c r="Y593" s="15"/>
      <c r="Z593" s="15"/>
      <c r="AA593" s="15"/>
      <c r="AB593" s="15"/>
      <c r="AC593" s="15"/>
      <c r="AD593" s="15"/>
      <c r="AE593" s="15"/>
      <c r="AF593" s="15"/>
      <c r="AG593" s="15"/>
      <c r="AH593" s="15"/>
      <c r="AI593" s="15"/>
      <c r="AJ593" s="15"/>
      <c r="AK593" s="15"/>
      <c r="AL593" s="15"/>
      <c r="AM593" s="15"/>
      <c r="AN593" s="15"/>
      <c r="AO593" s="15"/>
      <c r="AP593" s="15"/>
    </row>
    <row r="594" spans="1:42" s="22" customFormat="1" ht="15" customHeight="1" x14ac:dyDescent="0.25">
      <c r="A594" s="17">
        <v>52</v>
      </c>
      <c r="B594" s="139" t="s">
        <v>153</v>
      </c>
      <c r="C594" s="139"/>
      <c r="D594" s="139"/>
      <c r="E594" s="139"/>
      <c r="F594" s="139"/>
      <c r="G594" s="139"/>
      <c r="H594" s="139"/>
      <c r="I594" s="139"/>
      <c r="J594" s="139"/>
      <c r="K594" s="139"/>
      <c r="L594" s="139"/>
      <c r="M594" s="139"/>
      <c r="N594" s="139"/>
      <c r="O594" s="139"/>
      <c r="P594" s="139"/>
      <c r="Q594" s="139"/>
      <c r="R594" s="139"/>
      <c r="S594" s="139"/>
      <c r="T594" s="139"/>
      <c r="U594" s="139"/>
      <c r="V594" s="139"/>
      <c r="W594" s="139"/>
      <c r="X594" s="139"/>
      <c r="Y594" s="139"/>
      <c r="Z594" s="139"/>
      <c r="AA594" s="139"/>
      <c r="AB594" s="139"/>
      <c r="AC594" s="139"/>
      <c r="AD594" s="139"/>
      <c r="AE594" s="139"/>
      <c r="AF594" s="139"/>
      <c r="AG594" s="139"/>
      <c r="AH594" s="139"/>
      <c r="AI594" s="139"/>
      <c r="AJ594" s="139"/>
      <c r="AK594" s="139"/>
      <c r="AL594" s="139"/>
      <c r="AM594" s="139"/>
      <c r="AN594" s="139"/>
      <c r="AO594" s="139"/>
      <c r="AP594" s="139"/>
    </row>
    <row r="595" spans="1:42" s="69" customFormat="1" ht="27.75" customHeight="1" x14ac:dyDescent="0.25">
      <c r="A595" s="67"/>
      <c r="B595" s="140" t="s">
        <v>211</v>
      </c>
      <c r="C595" s="141"/>
      <c r="D595" s="141"/>
      <c r="E595" s="141"/>
      <c r="F595" s="141"/>
      <c r="G595" s="141"/>
      <c r="H595" s="141"/>
      <c r="I595" s="141"/>
      <c r="J595" s="141"/>
      <c r="K595" s="141"/>
      <c r="L595" s="141"/>
      <c r="M595" s="141"/>
      <c r="N595" s="141"/>
      <c r="O595" s="141"/>
      <c r="P595" s="141"/>
      <c r="Q595" s="141"/>
      <c r="R595" s="141"/>
      <c r="S595" s="141"/>
      <c r="T595" s="141"/>
      <c r="U595" s="141"/>
      <c r="V595" s="141"/>
      <c r="W595" s="141"/>
      <c r="X595" s="141"/>
      <c r="Y595" s="141"/>
      <c r="Z595" s="141"/>
      <c r="AA595" s="141"/>
      <c r="AB595" s="141"/>
      <c r="AC595" s="141"/>
      <c r="AD595" s="141"/>
      <c r="AE595" s="141"/>
      <c r="AF595" s="141"/>
      <c r="AG595" s="141"/>
      <c r="AH595" s="141"/>
      <c r="AI595" s="141"/>
      <c r="AJ595" s="141"/>
      <c r="AK595" s="141"/>
      <c r="AL595" s="141"/>
      <c r="AM595" s="141"/>
      <c r="AN595" s="141"/>
      <c r="AO595" s="141"/>
      <c r="AP595" s="68"/>
    </row>
    <row r="596" spans="1:42" s="69" customFormat="1" ht="15" customHeight="1" x14ac:dyDescent="0.25">
      <c r="A596" s="67"/>
      <c r="B596" s="132" t="s">
        <v>150</v>
      </c>
      <c r="C596" s="132"/>
      <c r="D596" s="132"/>
      <c r="E596" s="132"/>
      <c r="F596" s="132"/>
      <c r="G596" s="132"/>
      <c r="H596" s="132"/>
      <c r="I596" s="132"/>
      <c r="J596" s="132"/>
      <c r="K596" s="132"/>
      <c r="L596" s="132"/>
      <c r="M596" s="132"/>
      <c r="N596" s="132"/>
      <c r="O596" s="132"/>
      <c r="P596" s="132"/>
      <c r="Q596" s="132"/>
      <c r="R596" s="132"/>
      <c r="S596" s="132"/>
      <c r="T596" s="132"/>
      <c r="U596" s="132"/>
      <c r="V596" s="132"/>
      <c r="W596" s="132"/>
      <c r="X596" s="132"/>
      <c r="Y596" s="132"/>
      <c r="Z596" s="132"/>
      <c r="AA596" s="132"/>
      <c r="AB596" s="132"/>
      <c r="AC596" s="132"/>
      <c r="AD596" s="132"/>
      <c r="AE596" s="132"/>
      <c r="AF596" s="132"/>
      <c r="AG596" s="132"/>
      <c r="AH596" s="132"/>
      <c r="AI596" s="132"/>
      <c r="AJ596" s="132"/>
      <c r="AK596" s="132"/>
      <c r="AL596" s="132"/>
      <c r="AM596" s="132"/>
      <c r="AN596" s="132"/>
      <c r="AO596" s="132"/>
      <c r="AP596" s="132"/>
    </row>
    <row r="597" spans="1:42" s="22" customFormat="1" ht="15" customHeight="1" x14ac:dyDescent="0.25">
      <c r="A597" s="30"/>
      <c r="B597" s="18"/>
      <c r="C597" s="18"/>
      <c r="D597" s="18"/>
      <c r="E597" s="18"/>
      <c r="F597" s="18"/>
      <c r="G597" s="18"/>
      <c r="H597" s="18"/>
      <c r="I597" s="18"/>
      <c r="J597" s="18"/>
      <c r="K597" s="18"/>
      <c r="L597" s="18"/>
      <c r="M597" s="18"/>
    </row>
    <row r="598" spans="1:42" s="22" customFormat="1" ht="15" customHeight="1" x14ac:dyDescent="0.25">
      <c r="A598" s="30"/>
      <c r="B598" s="18"/>
      <c r="C598" s="18"/>
      <c r="D598" s="18"/>
      <c r="E598" s="18"/>
      <c r="F598" s="18"/>
      <c r="G598" s="18"/>
      <c r="H598" s="18"/>
      <c r="I598" s="18"/>
      <c r="J598" s="18"/>
      <c r="K598" s="18"/>
      <c r="L598" s="18"/>
      <c r="M598" s="18"/>
    </row>
    <row r="599" spans="1:42" s="22" customFormat="1" ht="15" customHeight="1" x14ac:dyDescent="0.25">
      <c r="A599" s="30"/>
      <c r="B599" s="18"/>
      <c r="C599" s="18"/>
      <c r="D599" s="18"/>
      <c r="E599" s="18"/>
      <c r="F599" s="18"/>
      <c r="G599" s="18"/>
      <c r="H599" s="18"/>
      <c r="I599" s="18"/>
      <c r="J599" s="18"/>
      <c r="K599" s="18"/>
      <c r="L599" s="18"/>
      <c r="M599" s="18"/>
    </row>
    <row r="600" spans="1:42" s="22" customFormat="1" ht="15" customHeight="1" x14ac:dyDescent="0.25">
      <c r="A600" s="30"/>
    </row>
    <row r="601" spans="1:42" s="22" customFormat="1" ht="15" customHeight="1" x14ac:dyDescent="0.25">
      <c r="A601" s="30"/>
    </row>
    <row r="602" spans="1:42" s="22" customFormat="1" ht="15" customHeight="1" x14ac:dyDescent="0.25">
      <c r="A602" s="30"/>
    </row>
    <row r="603" spans="1:42" s="22" customFormat="1" ht="15" customHeight="1" x14ac:dyDescent="0.25">
      <c r="A603" s="30"/>
    </row>
    <row r="604" spans="1:42" s="22" customFormat="1" ht="15" customHeight="1" x14ac:dyDescent="0.25">
      <c r="A604" s="30"/>
    </row>
    <row r="605" spans="1:42" s="22" customFormat="1" ht="15" customHeight="1" x14ac:dyDescent="0.25"/>
    <row r="606" spans="1:42" s="22" customFormat="1" ht="15" customHeight="1" x14ac:dyDescent="0.25"/>
    <row r="607" spans="1:42" s="22" customFormat="1" ht="15" customHeight="1" x14ac:dyDescent="0.25"/>
    <row r="608" spans="1:42" s="22" customFormat="1" ht="15" customHeight="1" x14ac:dyDescent="0.25"/>
    <row r="609" spans="1:1" s="22" customFormat="1" ht="15" customHeight="1" x14ac:dyDescent="0.25"/>
    <row r="610" spans="1:1" s="22" customFormat="1" ht="15" customHeight="1" x14ac:dyDescent="0.25"/>
    <row r="611" spans="1:1" s="22" customFormat="1" ht="15" customHeight="1" x14ac:dyDescent="0.25"/>
    <row r="612" spans="1:1" s="22" customFormat="1" ht="15" customHeight="1" x14ac:dyDescent="0.25"/>
    <row r="613" spans="1:1" s="22" customFormat="1" ht="15" customHeight="1" x14ac:dyDescent="0.25"/>
    <row r="614" spans="1:1" s="22" customFormat="1" ht="15" customHeight="1" x14ac:dyDescent="0.25"/>
    <row r="615" spans="1:1" s="22" customFormat="1" ht="15" customHeight="1" x14ac:dyDescent="0.25"/>
    <row r="616" spans="1:1" s="22" customFormat="1" ht="15" customHeight="1" x14ac:dyDescent="0.25"/>
    <row r="617" spans="1:1" s="22" customFormat="1" ht="15" customHeight="1" x14ac:dyDescent="0.25"/>
    <row r="618" spans="1:1" s="22" customFormat="1" ht="15" customHeight="1" x14ac:dyDescent="0.25"/>
    <row r="619" spans="1:1" s="22" customFormat="1" ht="15" customHeight="1" x14ac:dyDescent="0.25"/>
    <row r="620" spans="1:1" s="22" customFormat="1" ht="15" customHeight="1" x14ac:dyDescent="0.25"/>
    <row r="621" spans="1:1" s="22" customFormat="1" ht="15" customHeight="1" x14ac:dyDescent="0.25"/>
    <row r="622" spans="1:1" ht="15" customHeight="1" x14ac:dyDescent="0.25">
      <c r="A622" s="2"/>
    </row>
    <row r="623" spans="1:1" ht="15" customHeight="1" x14ac:dyDescent="0.25">
      <c r="A623" s="2"/>
    </row>
    <row r="624" spans="1:1" ht="15" customHeight="1" x14ac:dyDescent="0.25">
      <c r="A624" s="2"/>
    </row>
    <row r="625" spans="1:1" ht="15" customHeight="1" x14ac:dyDescent="0.25">
      <c r="A625" s="2"/>
    </row>
    <row r="626" spans="1:1" ht="15" customHeight="1" x14ac:dyDescent="0.25">
      <c r="A626" s="2"/>
    </row>
    <row r="627" spans="1:1" ht="15" customHeight="1" x14ac:dyDescent="0.25">
      <c r="A627" s="2"/>
    </row>
    <row r="628" spans="1:1" ht="15" customHeight="1" x14ac:dyDescent="0.25">
      <c r="A628" s="2"/>
    </row>
    <row r="629" spans="1:1" ht="15" customHeight="1" x14ac:dyDescent="0.25">
      <c r="A629" s="2"/>
    </row>
    <row r="630" spans="1:1" ht="15" customHeight="1" x14ac:dyDescent="0.25">
      <c r="A630" s="2"/>
    </row>
    <row r="631" spans="1:1" ht="15" customHeight="1" x14ac:dyDescent="0.25">
      <c r="A631" s="2"/>
    </row>
    <row r="632" spans="1:1" ht="15" customHeight="1" x14ac:dyDescent="0.25">
      <c r="A632" s="2"/>
    </row>
    <row r="633" spans="1:1" ht="15" customHeight="1" x14ac:dyDescent="0.25">
      <c r="A633" s="2"/>
    </row>
    <row r="634" spans="1:1" ht="15" customHeight="1" x14ac:dyDescent="0.25">
      <c r="A634" s="2"/>
    </row>
    <row r="635" spans="1:1" ht="15" customHeight="1" x14ac:dyDescent="0.25">
      <c r="A635" s="2"/>
    </row>
    <row r="636" spans="1:1" ht="15" customHeight="1" x14ac:dyDescent="0.25">
      <c r="A636" s="2"/>
    </row>
    <row r="637" spans="1:1" ht="15" customHeight="1" x14ac:dyDescent="0.25">
      <c r="A637" s="2"/>
    </row>
    <row r="638" spans="1:1" ht="15" customHeight="1" x14ac:dyDescent="0.25">
      <c r="A638" s="2"/>
    </row>
    <row r="639" spans="1:1" ht="15" customHeight="1" x14ac:dyDescent="0.25">
      <c r="A639" s="2"/>
    </row>
    <row r="640" spans="1:1" ht="15" customHeight="1" x14ac:dyDescent="0.25">
      <c r="A640" s="2"/>
    </row>
    <row r="641" spans="1:1" ht="15" customHeight="1" x14ac:dyDescent="0.25">
      <c r="A641" s="2"/>
    </row>
    <row r="642" spans="1:1" ht="15" customHeight="1" x14ac:dyDescent="0.25">
      <c r="A642" s="2"/>
    </row>
    <row r="643" spans="1:1" ht="15" customHeight="1" x14ac:dyDescent="0.25">
      <c r="A643" s="2"/>
    </row>
    <row r="644" spans="1:1" ht="15" customHeight="1" x14ac:dyDescent="0.25">
      <c r="A644" s="2"/>
    </row>
    <row r="645" spans="1:1" ht="15" customHeight="1" x14ac:dyDescent="0.25">
      <c r="A645" s="2"/>
    </row>
    <row r="646" spans="1:1" ht="15" customHeight="1" x14ac:dyDescent="0.25">
      <c r="A646" s="2"/>
    </row>
    <row r="647" spans="1:1" ht="15" customHeight="1" x14ac:dyDescent="0.25">
      <c r="A647" s="2"/>
    </row>
    <row r="648" spans="1:1" ht="15" customHeight="1" x14ac:dyDescent="0.25">
      <c r="A648" s="2"/>
    </row>
    <row r="649" spans="1:1" ht="15" customHeight="1" x14ac:dyDescent="0.25">
      <c r="A649" s="2"/>
    </row>
    <row r="650" spans="1:1" ht="15" customHeight="1" x14ac:dyDescent="0.25">
      <c r="A650" s="2"/>
    </row>
    <row r="651" spans="1:1" ht="15" customHeight="1" x14ac:dyDescent="0.25">
      <c r="A651" s="2"/>
    </row>
    <row r="652" spans="1:1" ht="15" customHeight="1" x14ac:dyDescent="0.25">
      <c r="A652" s="2"/>
    </row>
    <row r="653" spans="1:1" ht="15" customHeight="1" x14ac:dyDescent="0.25">
      <c r="A653" s="2"/>
    </row>
    <row r="654" spans="1:1" ht="15" customHeight="1" x14ac:dyDescent="0.25">
      <c r="A654" s="2"/>
    </row>
    <row r="655" spans="1:1" ht="15" customHeight="1" x14ac:dyDescent="0.25">
      <c r="A655" s="2"/>
    </row>
    <row r="656" spans="1:1" ht="15" customHeight="1" x14ac:dyDescent="0.25">
      <c r="A656" s="2"/>
    </row>
    <row r="657" spans="1:1" ht="15" customHeight="1" x14ac:dyDescent="0.25">
      <c r="A657" s="2"/>
    </row>
    <row r="658" spans="1:1" ht="15" customHeight="1" x14ac:dyDescent="0.25">
      <c r="A658" s="2"/>
    </row>
    <row r="659" spans="1:1" ht="15" customHeight="1" x14ac:dyDescent="0.25">
      <c r="A659" s="2"/>
    </row>
    <row r="660" spans="1:1" ht="15" customHeight="1" x14ac:dyDescent="0.25">
      <c r="A660" s="2"/>
    </row>
    <row r="661" spans="1:1" ht="15" customHeight="1" x14ac:dyDescent="0.25">
      <c r="A661" s="2"/>
    </row>
    <row r="662" spans="1:1" ht="15" customHeight="1" x14ac:dyDescent="0.25">
      <c r="A662" s="2"/>
    </row>
    <row r="663" spans="1:1" ht="15" customHeight="1" x14ac:dyDescent="0.25">
      <c r="A663" s="2"/>
    </row>
    <row r="664" spans="1:1" ht="15" customHeight="1" x14ac:dyDescent="0.25">
      <c r="A664" s="2"/>
    </row>
    <row r="665" spans="1:1" ht="15" customHeight="1" x14ac:dyDescent="0.25">
      <c r="A665" s="2"/>
    </row>
    <row r="666" spans="1:1" ht="15" customHeight="1" x14ac:dyDescent="0.25">
      <c r="A666" s="2"/>
    </row>
    <row r="667" spans="1:1" ht="15" customHeight="1" x14ac:dyDescent="0.25">
      <c r="A667" s="2"/>
    </row>
    <row r="668" spans="1:1" ht="15" customHeight="1" x14ac:dyDescent="0.25">
      <c r="A668" s="2"/>
    </row>
    <row r="669" spans="1:1" ht="15" customHeight="1" x14ac:dyDescent="0.25">
      <c r="A669" s="2"/>
    </row>
    <row r="670" spans="1:1" ht="15" customHeight="1" x14ac:dyDescent="0.25">
      <c r="A670" s="2"/>
    </row>
    <row r="671" spans="1:1" ht="15" customHeight="1" x14ac:dyDescent="0.25">
      <c r="A671" s="2"/>
    </row>
    <row r="672" spans="1:1" ht="15" customHeight="1" x14ac:dyDescent="0.25">
      <c r="A672" s="2"/>
    </row>
    <row r="673" spans="1:1" ht="15" customHeight="1" x14ac:dyDescent="0.25">
      <c r="A673" s="2"/>
    </row>
    <row r="674" spans="1:1" ht="15" customHeight="1" x14ac:dyDescent="0.25">
      <c r="A674" s="2"/>
    </row>
    <row r="675" spans="1:1" ht="15" customHeight="1" x14ac:dyDescent="0.25">
      <c r="A675" s="2"/>
    </row>
    <row r="676" spans="1:1" ht="15" customHeight="1" x14ac:dyDescent="0.25">
      <c r="A676" s="2"/>
    </row>
    <row r="677" spans="1:1" ht="15" customHeight="1" x14ac:dyDescent="0.25">
      <c r="A677" s="2"/>
    </row>
    <row r="678" spans="1:1" ht="15" customHeight="1" x14ac:dyDescent="0.25">
      <c r="A678" s="2"/>
    </row>
    <row r="679" spans="1:1" ht="15" customHeight="1" x14ac:dyDescent="0.25">
      <c r="A679" s="2"/>
    </row>
    <row r="680" spans="1:1" ht="15" customHeight="1" x14ac:dyDescent="0.25">
      <c r="A680" s="2"/>
    </row>
    <row r="681" spans="1:1" ht="15" customHeight="1" x14ac:dyDescent="0.25">
      <c r="A681" s="2"/>
    </row>
    <row r="682" spans="1:1" ht="15" customHeight="1" x14ac:dyDescent="0.25">
      <c r="A682" s="2"/>
    </row>
    <row r="683" spans="1:1" ht="15" customHeight="1" x14ac:dyDescent="0.25">
      <c r="A683" s="2"/>
    </row>
    <row r="684" spans="1:1" ht="15" customHeight="1" x14ac:dyDescent="0.25">
      <c r="A684" s="2"/>
    </row>
    <row r="685" spans="1:1" ht="15" customHeight="1" x14ac:dyDescent="0.25">
      <c r="A685" s="2"/>
    </row>
    <row r="686" spans="1:1" ht="15" customHeight="1" x14ac:dyDescent="0.25">
      <c r="A686" s="2"/>
    </row>
    <row r="687" spans="1:1" ht="15" customHeight="1" x14ac:dyDescent="0.25">
      <c r="A687" s="2"/>
    </row>
    <row r="688" spans="1:1" ht="15" customHeight="1" x14ac:dyDescent="0.25">
      <c r="A688" s="2"/>
    </row>
    <row r="689" spans="1:1" ht="15" customHeight="1" x14ac:dyDescent="0.25">
      <c r="A689" s="2"/>
    </row>
    <row r="690" spans="1:1" ht="15" customHeight="1" x14ac:dyDescent="0.25">
      <c r="A690" s="2"/>
    </row>
    <row r="691" spans="1:1" ht="15" customHeight="1" x14ac:dyDescent="0.25">
      <c r="A691" s="2"/>
    </row>
    <row r="692" spans="1:1" ht="15" customHeight="1" x14ac:dyDescent="0.25">
      <c r="A692" s="2"/>
    </row>
    <row r="693" spans="1:1" ht="15" customHeight="1" x14ac:dyDescent="0.25">
      <c r="A693" s="2"/>
    </row>
    <row r="694" spans="1:1" ht="15" customHeight="1" x14ac:dyDescent="0.25">
      <c r="A694" s="2"/>
    </row>
    <row r="695" spans="1:1" ht="15" customHeight="1" x14ac:dyDescent="0.25">
      <c r="A695" s="2"/>
    </row>
    <row r="696" spans="1:1" ht="15" customHeight="1" x14ac:dyDescent="0.25">
      <c r="A696" s="2"/>
    </row>
    <row r="697" spans="1:1" ht="15" customHeight="1" x14ac:dyDescent="0.25">
      <c r="A697" s="2"/>
    </row>
    <row r="698" spans="1:1" ht="15" customHeight="1" x14ac:dyDescent="0.25">
      <c r="A698" s="2"/>
    </row>
    <row r="699" spans="1:1" ht="15" customHeight="1" x14ac:dyDescent="0.25">
      <c r="A699" s="2"/>
    </row>
    <row r="700" spans="1:1" ht="15" customHeight="1" x14ac:dyDescent="0.25">
      <c r="A700" s="2"/>
    </row>
    <row r="701" spans="1:1" ht="15" customHeight="1" x14ac:dyDescent="0.25">
      <c r="A701" s="2"/>
    </row>
    <row r="702" spans="1:1" ht="15" customHeight="1" x14ac:dyDescent="0.25">
      <c r="A702" s="2"/>
    </row>
    <row r="703" spans="1:1" ht="15" customHeight="1" x14ac:dyDescent="0.25">
      <c r="A703" s="2"/>
    </row>
    <row r="704" spans="1:1" ht="15" customHeight="1" x14ac:dyDescent="0.25">
      <c r="A704" s="2"/>
    </row>
    <row r="705" spans="1:1" ht="15" customHeight="1" x14ac:dyDescent="0.25">
      <c r="A705" s="2"/>
    </row>
    <row r="706" spans="1:1" ht="15" customHeight="1" x14ac:dyDescent="0.25">
      <c r="A706" s="2"/>
    </row>
    <row r="707" spans="1:1" ht="15" customHeight="1" x14ac:dyDescent="0.25">
      <c r="A707" s="2"/>
    </row>
    <row r="708" spans="1:1" ht="15" customHeight="1" x14ac:dyDescent="0.25">
      <c r="A708" s="2"/>
    </row>
    <row r="709" spans="1:1" ht="15" customHeight="1" x14ac:dyDescent="0.25">
      <c r="A709" s="2"/>
    </row>
    <row r="710" spans="1:1" ht="15" customHeight="1" x14ac:dyDescent="0.25">
      <c r="A710" s="2"/>
    </row>
    <row r="711" spans="1:1" ht="15" customHeight="1" x14ac:dyDescent="0.25">
      <c r="A711" s="2"/>
    </row>
    <row r="712" spans="1:1" ht="15" customHeight="1" x14ac:dyDescent="0.25">
      <c r="A712" s="2"/>
    </row>
    <row r="713" spans="1:1" ht="15" customHeight="1" x14ac:dyDescent="0.25">
      <c r="A713" s="2"/>
    </row>
    <row r="714" spans="1:1" ht="15" customHeight="1" x14ac:dyDescent="0.25">
      <c r="A714" s="2"/>
    </row>
    <row r="715" spans="1:1" ht="15" customHeight="1" x14ac:dyDescent="0.25">
      <c r="A715" s="2"/>
    </row>
    <row r="716" spans="1:1" ht="15" customHeight="1" x14ac:dyDescent="0.25">
      <c r="A716" s="2"/>
    </row>
    <row r="717" spans="1:1" ht="15" customHeight="1" x14ac:dyDescent="0.25">
      <c r="A717" s="2"/>
    </row>
    <row r="718" spans="1:1" ht="15" customHeight="1" x14ac:dyDescent="0.25">
      <c r="A718" s="2"/>
    </row>
    <row r="719" spans="1:1" ht="15" customHeight="1" x14ac:dyDescent="0.25">
      <c r="A719" s="2"/>
    </row>
    <row r="720" spans="1:1" ht="15" customHeight="1" x14ac:dyDescent="0.25">
      <c r="A720" s="2"/>
    </row>
    <row r="721" spans="1:1" ht="15" customHeight="1" x14ac:dyDescent="0.25">
      <c r="A721" s="2"/>
    </row>
    <row r="722" spans="1:1" ht="15" customHeight="1" x14ac:dyDescent="0.25">
      <c r="A722" s="2"/>
    </row>
    <row r="723" spans="1:1" ht="15" customHeight="1" x14ac:dyDescent="0.25">
      <c r="A723" s="2"/>
    </row>
    <row r="724" spans="1:1" ht="15" customHeight="1" x14ac:dyDescent="0.25">
      <c r="A724" s="2"/>
    </row>
    <row r="725" spans="1:1" ht="15" customHeight="1" x14ac:dyDescent="0.25">
      <c r="A725" s="2"/>
    </row>
    <row r="726" spans="1:1" ht="15" customHeight="1" x14ac:dyDescent="0.25">
      <c r="A726" s="2"/>
    </row>
    <row r="727" spans="1:1" ht="15" customHeight="1" x14ac:dyDescent="0.25">
      <c r="A727" s="2"/>
    </row>
    <row r="728" spans="1:1" ht="15" customHeight="1" x14ac:dyDescent="0.25">
      <c r="A728" s="2"/>
    </row>
    <row r="729" spans="1:1" ht="15" customHeight="1" x14ac:dyDescent="0.25">
      <c r="A729" s="2"/>
    </row>
    <row r="730" spans="1:1" ht="15" customHeight="1" x14ac:dyDescent="0.25">
      <c r="A730" s="2"/>
    </row>
    <row r="731" spans="1:1" ht="15" customHeight="1" x14ac:dyDescent="0.25">
      <c r="A731" s="2"/>
    </row>
    <row r="732" spans="1:1" ht="15" customHeight="1" x14ac:dyDescent="0.25">
      <c r="A732" s="2"/>
    </row>
    <row r="733" spans="1:1" ht="15" customHeight="1" x14ac:dyDescent="0.25">
      <c r="A733" s="2"/>
    </row>
    <row r="734" spans="1:1" ht="15" customHeight="1" x14ac:dyDescent="0.25">
      <c r="A734" s="2"/>
    </row>
    <row r="735" spans="1:1" ht="15" customHeight="1" x14ac:dyDescent="0.25">
      <c r="A735" s="2"/>
    </row>
    <row r="736" spans="1:1" ht="15" customHeight="1" x14ac:dyDescent="0.25">
      <c r="A736" s="2"/>
    </row>
    <row r="737" spans="1:1" ht="15" customHeight="1" x14ac:dyDescent="0.25">
      <c r="A737" s="2"/>
    </row>
    <row r="738" spans="1:1" ht="15" customHeight="1" x14ac:dyDescent="0.25">
      <c r="A738" s="2"/>
    </row>
    <row r="739" spans="1:1" ht="15" customHeight="1" x14ac:dyDescent="0.25">
      <c r="A739" s="2"/>
    </row>
    <row r="740" spans="1:1" ht="15" customHeight="1" x14ac:dyDescent="0.25">
      <c r="A740" s="2"/>
    </row>
    <row r="741" spans="1:1" ht="15" customHeight="1" x14ac:dyDescent="0.25">
      <c r="A741" s="2"/>
    </row>
    <row r="742" spans="1:1" ht="15" customHeight="1" x14ac:dyDescent="0.25">
      <c r="A742" s="2"/>
    </row>
    <row r="743" spans="1:1" ht="15" customHeight="1" x14ac:dyDescent="0.25">
      <c r="A743" s="2"/>
    </row>
    <row r="744" spans="1:1" ht="15" customHeight="1" x14ac:dyDescent="0.25">
      <c r="A744" s="2"/>
    </row>
    <row r="745" spans="1:1" ht="15" customHeight="1" x14ac:dyDescent="0.25">
      <c r="A745" s="2"/>
    </row>
    <row r="746" spans="1:1" ht="15" customHeight="1" x14ac:dyDescent="0.25">
      <c r="A746" s="2"/>
    </row>
    <row r="747" spans="1:1" ht="15" customHeight="1" x14ac:dyDescent="0.25">
      <c r="A747" s="2"/>
    </row>
    <row r="748" spans="1:1" ht="15" customHeight="1" x14ac:dyDescent="0.25">
      <c r="A748" s="2"/>
    </row>
    <row r="749" spans="1:1" ht="15" customHeight="1" x14ac:dyDescent="0.25">
      <c r="A749" s="2"/>
    </row>
    <row r="750" spans="1:1" ht="15" customHeight="1" x14ac:dyDescent="0.25">
      <c r="A750" s="2"/>
    </row>
    <row r="751" spans="1:1" ht="15" customHeight="1" x14ac:dyDescent="0.25">
      <c r="A751" s="2"/>
    </row>
    <row r="752" spans="1:1" ht="15" customHeight="1" x14ac:dyDescent="0.25">
      <c r="A752" s="2"/>
    </row>
    <row r="753" spans="1:1" ht="15" customHeight="1" x14ac:dyDescent="0.25">
      <c r="A753" s="2"/>
    </row>
    <row r="754" spans="1:1" ht="15" customHeight="1" x14ac:dyDescent="0.25">
      <c r="A754" s="2"/>
    </row>
    <row r="755" spans="1:1" ht="15" customHeight="1" x14ac:dyDescent="0.25">
      <c r="A755" s="2"/>
    </row>
    <row r="756" spans="1:1" ht="15" customHeight="1" x14ac:dyDescent="0.25">
      <c r="A756" s="2"/>
    </row>
    <row r="757" spans="1:1" ht="15" customHeight="1" x14ac:dyDescent="0.25">
      <c r="A757" s="2"/>
    </row>
    <row r="758" spans="1:1" ht="15" customHeight="1" x14ac:dyDescent="0.25">
      <c r="A758" s="2"/>
    </row>
    <row r="759" spans="1:1" ht="15" customHeight="1" x14ac:dyDescent="0.25">
      <c r="A759" s="2"/>
    </row>
    <row r="760" spans="1:1" ht="15" customHeight="1" x14ac:dyDescent="0.25">
      <c r="A760" s="2"/>
    </row>
    <row r="761" spans="1:1" ht="15" customHeight="1" x14ac:dyDescent="0.25">
      <c r="A761" s="2"/>
    </row>
    <row r="762" spans="1:1" ht="15" customHeight="1" x14ac:dyDescent="0.25">
      <c r="A762" s="2"/>
    </row>
    <row r="763" spans="1:1" ht="15" customHeight="1" x14ac:dyDescent="0.25">
      <c r="A763" s="2"/>
    </row>
    <row r="764" spans="1:1" ht="15" customHeight="1" x14ac:dyDescent="0.25">
      <c r="A764" s="2"/>
    </row>
    <row r="765" spans="1:1" ht="15" customHeight="1" x14ac:dyDescent="0.25">
      <c r="A765" s="2"/>
    </row>
    <row r="766" spans="1:1" ht="15" customHeight="1" x14ac:dyDescent="0.25">
      <c r="A766" s="2"/>
    </row>
    <row r="767" spans="1:1" ht="15" customHeight="1" x14ac:dyDescent="0.25">
      <c r="A767" s="2"/>
    </row>
    <row r="768" spans="1:1" ht="15" customHeight="1" x14ac:dyDescent="0.25">
      <c r="A768" s="2"/>
    </row>
    <row r="769" spans="1:1" ht="15" customHeight="1" x14ac:dyDescent="0.25">
      <c r="A769" s="2"/>
    </row>
    <row r="770" spans="1:1" ht="15" customHeight="1" x14ac:dyDescent="0.25">
      <c r="A770" s="2"/>
    </row>
    <row r="771" spans="1:1" ht="15" customHeight="1" x14ac:dyDescent="0.25">
      <c r="A771" s="2"/>
    </row>
    <row r="772" spans="1:1" ht="15" customHeight="1" x14ac:dyDescent="0.25">
      <c r="A772" s="2"/>
    </row>
    <row r="773" spans="1:1" ht="15" customHeight="1" x14ac:dyDescent="0.25">
      <c r="A773" s="2"/>
    </row>
    <row r="774" spans="1:1" ht="15" customHeight="1" x14ac:dyDescent="0.25">
      <c r="A774" s="2"/>
    </row>
    <row r="775" spans="1:1" ht="15" customHeight="1" x14ac:dyDescent="0.25">
      <c r="A775" s="2"/>
    </row>
    <row r="776" spans="1:1" ht="15" customHeight="1" x14ac:dyDescent="0.25">
      <c r="A776" s="2"/>
    </row>
    <row r="777" spans="1:1" ht="15" customHeight="1" x14ac:dyDescent="0.25">
      <c r="A777" s="2"/>
    </row>
    <row r="778" spans="1:1" ht="15" customHeight="1" x14ac:dyDescent="0.25">
      <c r="A778" s="2"/>
    </row>
    <row r="779" spans="1:1" ht="15" customHeight="1" x14ac:dyDescent="0.25">
      <c r="A779" s="2"/>
    </row>
    <row r="780" spans="1:1" ht="15" customHeight="1" x14ac:dyDescent="0.25">
      <c r="A780" s="2"/>
    </row>
    <row r="781" spans="1:1" ht="15" customHeight="1" x14ac:dyDescent="0.25">
      <c r="A781" s="2"/>
    </row>
    <row r="782" spans="1:1" ht="15" customHeight="1" x14ac:dyDescent="0.25">
      <c r="A782" s="2"/>
    </row>
    <row r="783" spans="1:1" ht="15" customHeight="1" x14ac:dyDescent="0.25">
      <c r="A783" s="2"/>
    </row>
    <row r="784" spans="1:1" ht="15" customHeight="1" x14ac:dyDescent="0.25">
      <c r="A784" s="2"/>
    </row>
    <row r="785" spans="1:1" ht="15" customHeight="1" x14ac:dyDescent="0.25">
      <c r="A785" s="2"/>
    </row>
    <row r="786" spans="1:1" ht="15" customHeight="1" x14ac:dyDescent="0.25">
      <c r="A786" s="2"/>
    </row>
    <row r="787" spans="1:1" ht="15" customHeight="1" x14ac:dyDescent="0.25">
      <c r="A787" s="2"/>
    </row>
    <row r="788" spans="1:1" ht="15" customHeight="1" x14ac:dyDescent="0.25">
      <c r="A788" s="2"/>
    </row>
    <row r="789" spans="1:1" ht="15" customHeight="1" x14ac:dyDescent="0.25">
      <c r="A789" s="2"/>
    </row>
    <row r="790" spans="1:1" ht="15" customHeight="1" x14ac:dyDescent="0.25">
      <c r="A790" s="2"/>
    </row>
    <row r="791" spans="1:1" ht="15" customHeight="1" x14ac:dyDescent="0.25">
      <c r="A791" s="2"/>
    </row>
    <row r="792" spans="1:1" ht="15" customHeight="1" x14ac:dyDescent="0.25">
      <c r="A792" s="2"/>
    </row>
    <row r="793" spans="1:1" ht="15" customHeight="1" x14ac:dyDescent="0.25">
      <c r="A793" s="2"/>
    </row>
    <row r="794" spans="1:1" ht="15" customHeight="1" x14ac:dyDescent="0.25">
      <c r="A794" s="2"/>
    </row>
    <row r="795" spans="1:1" ht="15" customHeight="1" x14ac:dyDescent="0.25">
      <c r="A795" s="2"/>
    </row>
    <row r="796" spans="1:1" ht="15" customHeight="1" x14ac:dyDescent="0.25">
      <c r="A796" s="2"/>
    </row>
    <row r="797" spans="1:1" ht="15" customHeight="1" x14ac:dyDescent="0.25">
      <c r="A797" s="2"/>
    </row>
    <row r="798" spans="1:1" ht="15" customHeight="1" x14ac:dyDescent="0.25">
      <c r="A798" s="2"/>
    </row>
    <row r="799" spans="1:1" ht="15" customHeight="1" x14ac:dyDescent="0.25">
      <c r="A799" s="2"/>
    </row>
    <row r="800" spans="1:1" ht="15" customHeight="1" x14ac:dyDescent="0.25">
      <c r="A800" s="2"/>
    </row>
    <row r="801" spans="1:1" ht="15" customHeight="1" x14ac:dyDescent="0.25">
      <c r="A801" s="2"/>
    </row>
    <row r="802" spans="1:1" ht="15" customHeight="1" x14ac:dyDescent="0.25">
      <c r="A802" s="2"/>
    </row>
    <row r="803" spans="1:1" ht="15" customHeight="1" x14ac:dyDescent="0.25">
      <c r="A803" s="2"/>
    </row>
    <row r="804" spans="1:1" ht="15" customHeight="1" x14ac:dyDescent="0.25">
      <c r="A804" s="2"/>
    </row>
    <row r="805" spans="1:1" ht="15" customHeight="1" x14ac:dyDescent="0.25">
      <c r="A805" s="2"/>
    </row>
    <row r="806" spans="1:1" ht="15" customHeight="1" x14ac:dyDescent="0.25">
      <c r="A806" s="2"/>
    </row>
    <row r="807" spans="1:1" ht="15" customHeight="1" x14ac:dyDescent="0.25">
      <c r="A807" s="2"/>
    </row>
    <row r="808" spans="1:1" ht="15" customHeight="1" x14ac:dyDescent="0.25">
      <c r="A808" s="2"/>
    </row>
    <row r="809" spans="1:1" ht="15" customHeight="1" x14ac:dyDescent="0.25">
      <c r="A809" s="2"/>
    </row>
    <row r="810" spans="1:1" ht="15" customHeight="1" x14ac:dyDescent="0.25">
      <c r="A810" s="2"/>
    </row>
    <row r="811" spans="1:1" ht="15" customHeight="1" x14ac:dyDescent="0.25">
      <c r="A811" s="2"/>
    </row>
    <row r="812" spans="1:1" ht="15" customHeight="1" x14ac:dyDescent="0.25">
      <c r="A812" s="2"/>
    </row>
    <row r="813" spans="1:1" ht="15" customHeight="1" x14ac:dyDescent="0.25">
      <c r="A813" s="2"/>
    </row>
    <row r="814" spans="1:1" ht="15" customHeight="1" x14ac:dyDescent="0.25">
      <c r="A814" s="2"/>
    </row>
    <row r="815" spans="1:1" ht="15" customHeight="1" x14ac:dyDescent="0.25">
      <c r="A815" s="2"/>
    </row>
    <row r="816" spans="1:1" ht="15" customHeight="1" x14ac:dyDescent="0.25">
      <c r="A816" s="2"/>
    </row>
    <row r="817" spans="1:1" ht="15" customHeight="1" x14ac:dyDescent="0.25">
      <c r="A817" s="2"/>
    </row>
    <row r="818" spans="1:1" ht="15" customHeight="1" x14ac:dyDescent="0.25">
      <c r="A818" s="2"/>
    </row>
    <row r="819" spans="1:1" ht="15" customHeight="1" x14ac:dyDescent="0.25">
      <c r="A819" s="2"/>
    </row>
    <row r="820" spans="1:1" ht="15" customHeight="1" x14ac:dyDescent="0.25">
      <c r="A820" s="2"/>
    </row>
    <row r="821" spans="1:1" ht="15" customHeight="1" x14ac:dyDescent="0.25">
      <c r="A821" s="2"/>
    </row>
    <row r="822" spans="1:1" ht="15" customHeight="1" x14ac:dyDescent="0.25">
      <c r="A822" s="2"/>
    </row>
    <row r="823" spans="1:1" ht="15" customHeight="1" x14ac:dyDescent="0.25">
      <c r="A823" s="2"/>
    </row>
    <row r="824" spans="1:1" ht="15" customHeight="1" x14ac:dyDescent="0.25">
      <c r="A824" s="2"/>
    </row>
    <row r="825" spans="1:1" ht="15" customHeight="1" x14ac:dyDescent="0.25">
      <c r="A825" s="2"/>
    </row>
    <row r="826" spans="1:1" ht="15" customHeight="1" x14ac:dyDescent="0.25">
      <c r="A826" s="2"/>
    </row>
    <row r="827" spans="1:1" ht="15" customHeight="1" x14ac:dyDescent="0.25">
      <c r="A827" s="2"/>
    </row>
    <row r="828" spans="1:1" ht="15" customHeight="1" x14ac:dyDescent="0.25">
      <c r="A828" s="2"/>
    </row>
    <row r="829" spans="1:1" ht="15" customHeight="1" x14ac:dyDescent="0.25">
      <c r="A829" s="2"/>
    </row>
    <row r="830" spans="1:1" ht="15" customHeight="1" x14ac:dyDescent="0.25">
      <c r="A830" s="2"/>
    </row>
    <row r="831" spans="1:1" ht="15" customHeight="1" x14ac:dyDescent="0.25">
      <c r="A831" s="2"/>
    </row>
    <row r="832" spans="1:1" ht="15" customHeight="1" x14ac:dyDescent="0.25">
      <c r="A832" s="2"/>
    </row>
    <row r="833" spans="1:1" ht="15" customHeight="1" x14ac:dyDescent="0.25">
      <c r="A833" s="2"/>
    </row>
    <row r="834" spans="1:1" ht="15" customHeight="1" x14ac:dyDescent="0.25">
      <c r="A834" s="2"/>
    </row>
    <row r="835" spans="1:1" ht="15" customHeight="1" x14ac:dyDescent="0.25">
      <c r="A835" s="2"/>
    </row>
    <row r="836" spans="1:1" ht="15" customHeight="1" x14ac:dyDescent="0.25">
      <c r="A836" s="2"/>
    </row>
    <row r="837" spans="1:1" ht="15" customHeight="1" x14ac:dyDescent="0.25">
      <c r="A837" s="2"/>
    </row>
    <row r="838" spans="1:1" ht="15" customHeight="1" x14ac:dyDescent="0.25">
      <c r="A838" s="2"/>
    </row>
    <row r="839" spans="1:1" ht="15" customHeight="1" x14ac:dyDescent="0.25">
      <c r="A839" s="2"/>
    </row>
    <row r="840" spans="1:1" ht="15" customHeight="1" x14ac:dyDescent="0.25">
      <c r="A840" s="2"/>
    </row>
    <row r="841" spans="1:1" ht="15" customHeight="1" x14ac:dyDescent="0.25">
      <c r="A841" s="2"/>
    </row>
    <row r="842" spans="1:1" ht="15" customHeight="1" x14ac:dyDescent="0.25">
      <c r="A842" s="2"/>
    </row>
    <row r="843" spans="1:1" ht="15" customHeight="1" x14ac:dyDescent="0.25">
      <c r="A843" s="2"/>
    </row>
    <row r="844" spans="1:1" ht="15" customHeight="1" x14ac:dyDescent="0.25">
      <c r="A844" s="2"/>
    </row>
    <row r="845" spans="1:1" ht="15" customHeight="1" x14ac:dyDescent="0.25">
      <c r="A845" s="2"/>
    </row>
    <row r="846" spans="1:1" ht="15" customHeight="1" x14ac:dyDescent="0.25">
      <c r="A846" s="2"/>
    </row>
    <row r="847" spans="1:1" ht="15" customHeight="1" x14ac:dyDescent="0.25">
      <c r="A847" s="2"/>
    </row>
    <row r="848" spans="1:1" ht="15" customHeight="1" x14ac:dyDescent="0.25">
      <c r="A848" s="2"/>
    </row>
    <row r="849" spans="1:1" ht="15" customHeight="1" x14ac:dyDescent="0.25">
      <c r="A849" s="2"/>
    </row>
    <row r="850" spans="1:1" ht="15" customHeight="1" x14ac:dyDescent="0.25">
      <c r="A850" s="2"/>
    </row>
    <row r="851" spans="1:1" ht="15" customHeight="1" x14ac:dyDescent="0.25">
      <c r="A851" s="2"/>
    </row>
    <row r="852" spans="1:1" ht="15" customHeight="1" x14ac:dyDescent="0.25">
      <c r="A852" s="2"/>
    </row>
    <row r="853" spans="1:1" ht="15" customHeight="1" x14ac:dyDescent="0.25">
      <c r="A853" s="2"/>
    </row>
    <row r="854" spans="1:1" ht="15" customHeight="1" x14ac:dyDescent="0.25">
      <c r="A854" s="2"/>
    </row>
    <row r="855" spans="1:1" ht="15" customHeight="1" x14ac:dyDescent="0.25">
      <c r="A855" s="2"/>
    </row>
    <row r="856" spans="1:1" ht="15" customHeight="1" x14ac:dyDescent="0.25">
      <c r="A856" s="2"/>
    </row>
    <row r="857" spans="1:1" ht="15" customHeight="1" x14ac:dyDescent="0.25">
      <c r="A857" s="2"/>
    </row>
    <row r="858" spans="1:1" ht="15" customHeight="1" x14ac:dyDescent="0.25">
      <c r="A858" s="2"/>
    </row>
    <row r="859" spans="1:1" ht="15" customHeight="1" x14ac:dyDescent="0.25">
      <c r="A859" s="2"/>
    </row>
    <row r="860" spans="1:1" ht="15" customHeight="1" x14ac:dyDescent="0.25">
      <c r="A860" s="2"/>
    </row>
    <row r="861" spans="1:1" ht="15" customHeight="1" x14ac:dyDescent="0.25">
      <c r="A861" s="2"/>
    </row>
    <row r="862" spans="1:1" ht="15" customHeight="1" x14ac:dyDescent="0.25">
      <c r="A862" s="2"/>
    </row>
    <row r="863" spans="1:1" ht="15" customHeight="1" x14ac:dyDescent="0.25">
      <c r="A863" s="2"/>
    </row>
    <row r="864" spans="1:1" ht="15" customHeight="1" x14ac:dyDescent="0.25">
      <c r="A864" s="2"/>
    </row>
    <row r="865" spans="1:1" ht="15" customHeight="1" x14ac:dyDescent="0.25">
      <c r="A865" s="2"/>
    </row>
    <row r="866" spans="1:1" ht="15" customHeight="1" x14ac:dyDescent="0.25">
      <c r="A866" s="2"/>
    </row>
    <row r="867" spans="1:1" ht="15" customHeight="1" x14ac:dyDescent="0.25">
      <c r="A867" s="2"/>
    </row>
    <row r="868" spans="1:1" ht="15" customHeight="1" x14ac:dyDescent="0.25">
      <c r="A868" s="2"/>
    </row>
    <row r="869" spans="1:1" ht="15" customHeight="1" x14ac:dyDescent="0.25">
      <c r="A869" s="2"/>
    </row>
    <row r="870" spans="1:1" ht="15" customHeight="1" x14ac:dyDescent="0.25">
      <c r="A870" s="2"/>
    </row>
    <row r="871" spans="1:1" ht="15" customHeight="1" x14ac:dyDescent="0.25">
      <c r="A871" s="2"/>
    </row>
    <row r="872" spans="1:1" ht="15" customHeight="1" x14ac:dyDescent="0.25">
      <c r="A872" s="2"/>
    </row>
    <row r="873" spans="1:1" ht="15" customHeight="1" x14ac:dyDescent="0.25">
      <c r="A873" s="2"/>
    </row>
    <row r="874" spans="1:1" ht="15" customHeight="1" x14ac:dyDescent="0.25">
      <c r="A874" s="2"/>
    </row>
    <row r="875" spans="1:1" ht="15" customHeight="1" x14ac:dyDescent="0.25">
      <c r="A875" s="2"/>
    </row>
    <row r="876" spans="1:1" ht="15" customHeight="1" x14ac:dyDescent="0.25">
      <c r="A876" s="2"/>
    </row>
    <row r="877" spans="1:1" ht="15" customHeight="1" x14ac:dyDescent="0.25">
      <c r="A877" s="2"/>
    </row>
    <row r="878" spans="1:1" ht="15" customHeight="1" x14ac:dyDescent="0.25">
      <c r="A878" s="2"/>
    </row>
    <row r="879" spans="1:1" ht="15" customHeight="1" x14ac:dyDescent="0.25">
      <c r="A879" s="2"/>
    </row>
    <row r="880" spans="1:1" ht="15" customHeight="1" x14ac:dyDescent="0.25">
      <c r="A880" s="2"/>
    </row>
    <row r="881" spans="1:1" ht="15" customHeight="1" x14ac:dyDescent="0.25">
      <c r="A881" s="2"/>
    </row>
    <row r="882" spans="1:1" ht="15" customHeight="1" x14ac:dyDescent="0.25">
      <c r="A882" s="2"/>
    </row>
    <row r="883" spans="1:1" ht="15" customHeight="1" x14ac:dyDescent="0.25">
      <c r="A883" s="2"/>
    </row>
    <row r="884" spans="1:1" ht="15" customHeight="1" x14ac:dyDescent="0.25">
      <c r="A884" s="2"/>
    </row>
    <row r="885" spans="1:1" ht="15" customHeight="1" x14ac:dyDescent="0.25">
      <c r="A885" s="2"/>
    </row>
    <row r="886" spans="1:1" ht="15" customHeight="1" x14ac:dyDescent="0.25">
      <c r="A886" s="2"/>
    </row>
    <row r="887" spans="1:1" ht="15" customHeight="1" x14ac:dyDescent="0.25">
      <c r="A887" s="2"/>
    </row>
    <row r="888" spans="1:1" ht="15" customHeight="1" x14ac:dyDescent="0.25">
      <c r="A888" s="2"/>
    </row>
    <row r="889" spans="1:1" ht="15" customHeight="1" x14ac:dyDescent="0.25">
      <c r="A889" s="2"/>
    </row>
    <row r="890" spans="1:1" ht="15" customHeight="1" x14ac:dyDescent="0.25">
      <c r="A890" s="2"/>
    </row>
    <row r="891" spans="1:1" ht="15" customHeight="1" x14ac:dyDescent="0.25">
      <c r="A891" s="2"/>
    </row>
    <row r="892" spans="1:1" ht="15" customHeight="1" x14ac:dyDescent="0.25">
      <c r="A892" s="2"/>
    </row>
    <row r="893" spans="1:1" ht="15" customHeight="1" x14ac:dyDescent="0.25">
      <c r="A893" s="2"/>
    </row>
    <row r="894" spans="1:1" ht="15" customHeight="1" x14ac:dyDescent="0.25">
      <c r="A894" s="2"/>
    </row>
    <row r="895" spans="1:1" ht="15" customHeight="1" x14ac:dyDescent="0.25">
      <c r="A895" s="2"/>
    </row>
    <row r="896" spans="1:1" ht="15" customHeight="1" x14ac:dyDescent="0.25">
      <c r="A896" s="2"/>
    </row>
    <row r="897" spans="1:1" ht="15" customHeight="1" x14ac:dyDescent="0.25">
      <c r="A897" s="2"/>
    </row>
    <row r="898" spans="1:1" ht="15" customHeight="1" x14ac:dyDescent="0.25">
      <c r="A898" s="2"/>
    </row>
    <row r="899" spans="1:1" ht="15" customHeight="1" x14ac:dyDescent="0.25">
      <c r="A899" s="2"/>
    </row>
    <row r="900" spans="1:1" ht="15" customHeight="1" x14ac:dyDescent="0.25">
      <c r="A900" s="2"/>
    </row>
    <row r="901" spans="1:1" ht="15" customHeight="1" x14ac:dyDescent="0.25">
      <c r="A901" s="2"/>
    </row>
    <row r="902" spans="1:1" ht="15" customHeight="1" x14ac:dyDescent="0.25">
      <c r="A902" s="2"/>
    </row>
    <row r="903" spans="1:1" ht="15" customHeight="1" x14ac:dyDescent="0.25">
      <c r="A903" s="2"/>
    </row>
    <row r="904" spans="1:1" ht="15" customHeight="1" x14ac:dyDescent="0.25">
      <c r="A904" s="2"/>
    </row>
    <row r="905" spans="1:1" ht="15" customHeight="1" x14ac:dyDescent="0.25">
      <c r="A905" s="2"/>
    </row>
    <row r="906" spans="1:1" ht="15" customHeight="1" x14ac:dyDescent="0.25">
      <c r="A906" s="2"/>
    </row>
    <row r="907" spans="1:1" ht="15" customHeight="1" x14ac:dyDescent="0.25">
      <c r="A907" s="2"/>
    </row>
    <row r="908" spans="1:1" ht="15" customHeight="1" x14ac:dyDescent="0.25">
      <c r="A908" s="2"/>
    </row>
    <row r="909" spans="1:1" ht="15" customHeight="1" x14ac:dyDescent="0.25">
      <c r="A909" s="2"/>
    </row>
    <row r="910" spans="1:1" ht="15" customHeight="1" x14ac:dyDescent="0.25">
      <c r="A910" s="2"/>
    </row>
    <row r="911" spans="1:1" ht="15" customHeight="1" x14ac:dyDescent="0.25">
      <c r="A911" s="2"/>
    </row>
    <row r="912" spans="1:1" ht="15" customHeight="1" x14ac:dyDescent="0.25">
      <c r="A912" s="2"/>
    </row>
    <row r="913" spans="1:1" ht="15" customHeight="1" x14ac:dyDescent="0.25">
      <c r="A913" s="2"/>
    </row>
    <row r="914" spans="1:1" ht="15" customHeight="1" x14ac:dyDescent="0.25">
      <c r="A914" s="2"/>
    </row>
    <row r="915" spans="1:1" ht="15" customHeight="1" x14ac:dyDescent="0.25">
      <c r="A915" s="2"/>
    </row>
    <row r="916" spans="1:1" ht="15" customHeight="1" x14ac:dyDescent="0.25">
      <c r="A916" s="2"/>
    </row>
    <row r="917" spans="1:1" ht="15" customHeight="1" x14ac:dyDescent="0.25">
      <c r="A917" s="2"/>
    </row>
    <row r="918" spans="1:1" ht="15" customHeight="1" x14ac:dyDescent="0.25">
      <c r="A918" s="2"/>
    </row>
    <row r="919" spans="1:1" ht="15" customHeight="1" x14ac:dyDescent="0.25">
      <c r="A919" s="2"/>
    </row>
    <row r="920" spans="1:1" ht="15" customHeight="1" x14ac:dyDescent="0.25">
      <c r="A920" s="2"/>
    </row>
    <row r="921" spans="1:1" ht="15" customHeight="1" x14ac:dyDescent="0.25">
      <c r="A921" s="2"/>
    </row>
    <row r="922" spans="1:1" ht="15" customHeight="1" x14ac:dyDescent="0.25">
      <c r="A922" s="2"/>
    </row>
    <row r="923" spans="1:1" ht="15" customHeight="1" x14ac:dyDescent="0.25">
      <c r="A923" s="2"/>
    </row>
    <row r="924" spans="1:1" ht="15" customHeight="1" x14ac:dyDescent="0.25">
      <c r="A924" s="2"/>
    </row>
    <row r="925" spans="1:1" ht="15" customHeight="1" x14ac:dyDescent="0.25">
      <c r="A925" s="2"/>
    </row>
    <row r="926" spans="1:1" ht="15" customHeight="1" x14ac:dyDescent="0.25">
      <c r="A926" s="2"/>
    </row>
    <row r="927" spans="1:1" ht="15" customHeight="1" x14ac:dyDescent="0.25">
      <c r="A927" s="2"/>
    </row>
    <row r="928" spans="1:1" ht="15" customHeight="1" x14ac:dyDescent="0.25">
      <c r="A928" s="2"/>
    </row>
    <row r="929" spans="1:1" ht="15" customHeight="1" x14ac:dyDescent="0.25">
      <c r="A929" s="2"/>
    </row>
    <row r="930" spans="1:1" ht="15" customHeight="1" x14ac:dyDescent="0.25">
      <c r="A930" s="2"/>
    </row>
    <row r="931" spans="1:1" ht="15" customHeight="1" x14ac:dyDescent="0.25">
      <c r="A931" s="2"/>
    </row>
    <row r="932" spans="1:1" ht="15" customHeight="1" x14ac:dyDescent="0.25">
      <c r="A932" s="2"/>
    </row>
    <row r="933" spans="1:1" ht="15" customHeight="1" x14ac:dyDescent="0.25">
      <c r="A933" s="2"/>
    </row>
    <row r="934" spans="1:1" ht="15" customHeight="1" x14ac:dyDescent="0.25">
      <c r="A934" s="2"/>
    </row>
    <row r="935" spans="1:1" ht="15" customHeight="1" x14ac:dyDescent="0.25">
      <c r="A935" s="2"/>
    </row>
    <row r="936" spans="1:1" ht="15" customHeight="1" x14ac:dyDescent="0.25">
      <c r="A936" s="2"/>
    </row>
    <row r="937" spans="1:1" ht="15" customHeight="1" x14ac:dyDescent="0.25">
      <c r="A937" s="2"/>
    </row>
    <row r="938" spans="1:1" ht="15" customHeight="1" x14ac:dyDescent="0.25">
      <c r="A938" s="2"/>
    </row>
    <row r="939" spans="1:1" ht="15" customHeight="1" x14ac:dyDescent="0.25">
      <c r="A939" s="2"/>
    </row>
    <row r="940" spans="1:1" ht="15" customHeight="1" x14ac:dyDescent="0.25">
      <c r="A940" s="2"/>
    </row>
    <row r="941" spans="1:1" ht="15" customHeight="1" x14ac:dyDescent="0.25">
      <c r="A941" s="2"/>
    </row>
    <row r="942" spans="1:1" ht="15" customHeight="1" x14ac:dyDescent="0.25">
      <c r="A942" s="2"/>
    </row>
    <row r="943" spans="1:1" ht="15" customHeight="1" x14ac:dyDescent="0.25">
      <c r="A943" s="2"/>
    </row>
    <row r="944" spans="1:1" ht="15" customHeight="1" x14ac:dyDescent="0.25">
      <c r="A944" s="2"/>
    </row>
    <row r="945" spans="1:1" ht="15" customHeight="1" x14ac:dyDescent="0.25">
      <c r="A945" s="2"/>
    </row>
    <row r="946" spans="1:1" ht="15" customHeight="1" x14ac:dyDescent="0.25">
      <c r="A946" s="2"/>
    </row>
    <row r="947" spans="1:1" ht="15" customHeight="1" x14ac:dyDescent="0.25">
      <c r="A947" s="2"/>
    </row>
    <row r="948" spans="1:1" ht="15" customHeight="1" x14ac:dyDescent="0.25">
      <c r="A948" s="2"/>
    </row>
    <row r="949" spans="1:1" ht="15" customHeight="1" x14ac:dyDescent="0.25">
      <c r="A949" s="2"/>
    </row>
    <row r="950" spans="1:1" ht="15" customHeight="1" x14ac:dyDescent="0.25">
      <c r="A950" s="2"/>
    </row>
    <row r="951" spans="1:1" ht="15" customHeight="1" x14ac:dyDescent="0.25">
      <c r="A951" s="2"/>
    </row>
    <row r="952" spans="1:1" ht="15" customHeight="1" x14ac:dyDescent="0.25">
      <c r="A952" s="2"/>
    </row>
    <row r="953" spans="1:1" ht="15" customHeight="1" x14ac:dyDescent="0.25">
      <c r="A953" s="2"/>
    </row>
    <row r="954" spans="1:1" ht="15" customHeight="1" x14ac:dyDescent="0.25">
      <c r="A954" s="2"/>
    </row>
    <row r="955" spans="1:1" ht="15" customHeight="1" x14ac:dyDescent="0.25">
      <c r="A955" s="2"/>
    </row>
    <row r="956" spans="1:1" ht="15" customHeight="1" x14ac:dyDescent="0.25">
      <c r="A956" s="2"/>
    </row>
    <row r="957" spans="1:1" ht="15" customHeight="1" x14ac:dyDescent="0.25">
      <c r="A957" s="2"/>
    </row>
    <row r="958" spans="1:1" ht="15" customHeight="1" x14ac:dyDescent="0.25">
      <c r="A958" s="2"/>
    </row>
    <row r="959" spans="1:1" ht="15" customHeight="1" x14ac:dyDescent="0.25">
      <c r="A959" s="2"/>
    </row>
    <row r="960" spans="1:1" ht="15" customHeight="1" x14ac:dyDescent="0.25">
      <c r="A960" s="2"/>
    </row>
    <row r="961" spans="1:1" ht="15" customHeight="1" x14ac:dyDescent="0.25">
      <c r="A961" s="2"/>
    </row>
    <row r="962" spans="1:1" ht="15" customHeight="1" x14ac:dyDescent="0.25">
      <c r="A962" s="2"/>
    </row>
    <row r="963" spans="1:1" ht="15" customHeight="1" x14ac:dyDescent="0.25">
      <c r="A963" s="2"/>
    </row>
    <row r="964" spans="1:1" ht="15" customHeight="1" x14ac:dyDescent="0.25">
      <c r="A964" s="2"/>
    </row>
    <row r="965" spans="1:1" ht="15" customHeight="1" x14ac:dyDescent="0.25">
      <c r="A965" s="2"/>
    </row>
    <row r="966" spans="1:1" ht="15" customHeight="1" x14ac:dyDescent="0.25">
      <c r="A966" s="2"/>
    </row>
    <row r="967" spans="1:1" ht="15" customHeight="1" x14ac:dyDescent="0.25">
      <c r="A967" s="2"/>
    </row>
    <row r="968" spans="1:1" ht="15" customHeight="1" x14ac:dyDescent="0.25">
      <c r="A968" s="2"/>
    </row>
    <row r="969" spans="1:1" ht="15" customHeight="1" x14ac:dyDescent="0.25">
      <c r="A969" s="2"/>
    </row>
    <row r="970" spans="1:1" ht="15" customHeight="1" x14ac:dyDescent="0.25">
      <c r="A970" s="2"/>
    </row>
    <row r="971" spans="1:1" ht="15" customHeight="1" x14ac:dyDescent="0.25">
      <c r="A971" s="2"/>
    </row>
    <row r="972" spans="1:1" ht="15" customHeight="1" x14ac:dyDescent="0.25">
      <c r="A972" s="2"/>
    </row>
    <row r="973" spans="1:1" ht="15" customHeight="1" x14ac:dyDescent="0.25">
      <c r="A973" s="2"/>
    </row>
    <row r="974" spans="1:1" ht="15" customHeight="1" x14ac:dyDescent="0.25">
      <c r="A974" s="2"/>
    </row>
    <row r="975" spans="1:1" ht="15" customHeight="1" x14ac:dyDescent="0.25">
      <c r="A975" s="2"/>
    </row>
    <row r="976" spans="1:1" ht="15" customHeight="1" x14ac:dyDescent="0.25">
      <c r="A976" s="2"/>
    </row>
    <row r="977" spans="1:1" ht="15" customHeight="1" x14ac:dyDescent="0.25">
      <c r="A977" s="2"/>
    </row>
    <row r="978" spans="1:1" ht="15" customHeight="1" x14ac:dyDescent="0.25">
      <c r="A978" s="2"/>
    </row>
    <row r="979" spans="1:1" ht="15" customHeight="1" x14ac:dyDescent="0.25">
      <c r="A979" s="2"/>
    </row>
    <row r="980" spans="1:1" ht="15" customHeight="1" x14ac:dyDescent="0.25">
      <c r="A980" s="2"/>
    </row>
    <row r="981" spans="1:1" ht="15" customHeight="1" x14ac:dyDescent="0.25">
      <c r="A981" s="2"/>
    </row>
    <row r="982" spans="1:1" ht="15" customHeight="1" x14ac:dyDescent="0.25">
      <c r="A982" s="2"/>
    </row>
    <row r="983" spans="1:1" ht="15" customHeight="1" x14ac:dyDescent="0.25">
      <c r="A983" s="2"/>
    </row>
    <row r="984" spans="1:1" ht="15" customHeight="1" x14ac:dyDescent="0.25">
      <c r="A984" s="2"/>
    </row>
    <row r="985" spans="1:1" ht="15" customHeight="1" x14ac:dyDescent="0.25">
      <c r="A985" s="2"/>
    </row>
    <row r="986" spans="1:1" ht="15" customHeight="1" x14ac:dyDescent="0.25">
      <c r="A986" s="2"/>
    </row>
    <row r="987" spans="1:1" ht="15" customHeight="1" x14ac:dyDescent="0.25">
      <c r="A987" s="2"/>
    </row>
    <row r="988" spans="1:1" ht="15" customHeight="1" x14ac:dyDescent="0.25">
      <c r="A988" s="2"/>
    </row>
    <row r="989" spans="1:1" ht="15" customHeight="1" x14ac:dyDescent="0.25">
      <c r="A989" s="2"/>
    </row>
    <row r="990" spans="1:1" ht="15" customHeight="1" x14ac:dyDescent="0.25">
      <c r="A990" s="2"/>
    </row>
    <row r="991" spans="1:1" ht="15" customHeight="1" x14ac:dyDescent="0.25">
      <c r="A991" s="2"/>
    </row>
    <row r="992" spans="1:1" ht="15" customHeight="1" x14ac:dyDescent="0.25">
      <c r="A992" s="2"/>
    </row>
    <row r="993" spans="1:1" ht="15" customHeight="1" x14ac:dyDescent="0.25">
      <c r="A993" s="2"/>
    </row>
    <row r="994" spans="1:1" ht="15" customHeight="1" x14ac:dyDescent="0.25">
      <c r="A994" s="2"/>
    </row>
    <row r="995" spans="1:1" ht="15" customHeight="1" x14ac:dyDescent="0.25">
      <c r="A995" s="2"/>
    </row>
    <row r="996" spans="1:1" ht="15" customHeight="1" x14ac:dyDescent="0.25">
      <c r="A996" s="2"/>
    </row>
    <row r="997" spans="1:1" ht="15" customHeight="1" x14ac:dyDescent="0.25">
      <c r="A997" s="2"/>
    </row>
    <row r="998" spans="1:1" ht="15" customHeight="1" x14ac:dyDescent="0.25">
      <c r="A998" s="2"/>
    </row>
    <row r="999" spans="1:1" ht="15" customHeight="1" x14ac:dyDescent="0.25">
      <c r="A999" s="2"/>
    </row>
    <row r="1000" spans="1:1" ht="15" customHeight="1" x14ac:dyDescent="0.25">
      <c r="A1000" s="2"/>
    </row>
    <row r="1001" spans="1:1" ht="15" customHeight="1" x14ac:dyDescent="0.25">
      <c r="A1001" s="2"/>
    </row>
    <row r="1002" spans="1:1" ht="15" customHeight="1" x14ac:dyDescent="0.25">
      <c r="A1002" s="2"/>
    </row>
    <row r="1003" spans="1:1" ht="15" customHeight="1" x14ac:dyDescent="0.25">
      <c r="A1003" s="2"/>
    </row>
    <row r="1004" spans="1:1" ht="15" customHeight="1" x14ac:dyDescent="0.25">
      <c r="A1004" s="2"/>
    </row>
    <row r="1005" spans="1:1" ht="15" customHeight="1" x14ac:dyDescent="0.25">
      <c r="A1005" s="2"/>
    </row>
    <row r="1006" spans="1:1" ht="15" customHeight="1" x14ac:dyDescent="0.25">
      <c r="A1006" s="2"/>
    </row>
    <row r="1007" spans="1:1" ht="15" customHeight="1" x14ac:dyDescent="0.25">
      <c r="A1007" s="2"/>
    </row>
    <row r="1008" spans="1:1" ht="15" customHeight="1" x14ac:dyDescent="0.25">
      <c r="A1008" s="2"/>
    </row>
    <row r="1009" spans="1:1" ht="15" customHeight="1" x14ac:dyDescent="0.25">
      <c r="A1009" s="2"/>
    </row>
    <row r="1010" spans="1:1" ht="15" customHeight="1" x14ac:dyDescent="0.25">
      <c r="A1010" s="2"/>
    </row>
    <row r="1011" spans="1:1" ht="15" customHeight="1" x14ac:dyDescent="0.25">
      <c r="A1011" s="2"/>
    </row>
    <row r="1012" spans="1:1" ht="15" customHeight="1" x14ac:dyDescent="0.25">
      <c r="A1012" s="2"/>
    </row>
    <row r="1013" spans="1:1" ht="15" customHeight="1" x14ac:dyDescent="0.25">
      <c r="A1013" s="2"/>
    </row>
    <row r="1014" spans="1:1" ht="15" customHeight="1" x14ac:dyDescent="0.25">
      <c r="A1014" s="2"/>
    </row>
    <row r="1015" spans="1:1" ht="15" customHeight="1" x14ac:dyDescent="0.25">
      <c r="A1015" s="2"/>
    </row>
    <row r="1016" spans="1:1" ht="15" customHeight="1" x14ac:dyDescent="0.25">
      <c r="A1016" s="2"/>
    </row>
    <row r="1017" spans="1:1" ht="15" customHeight="1" x14ac:dyDescent="0.25">
      <c r="A1017" s="2"/>
    </row>
    <row r="1018" spans="1:1" ht="15" customHeight="1" x14ac:dyDescent="0.25">
      <c r="A1018" s="2"/>
    </row>
    <row r="1019" spans="1:1" ht="15" customHeight="1" x14ac:dyDescent="0.25">
      <c r="A1019" s="2"/>
    </row>
    <row r="1020" spans="1:1" ht="15" customHeight="1" x14ac:dyDescent="0.25">
      <c r="A1020" s="2"/>
    </row>
    <row r="1021" spans="1:1" ht="15" customHeight="1" x14ac:dyDescent="0.25">
      <c r="A1021" s="2"/>
    </row>
    <row r="1022" spans="1:1" ht="15" customHeight="1" x14ac:dyDescent="0.25">
      <c r="A1022" s="2"/>
    </row>
    <row r="1023" spans="1:1" ht="15" customHeight="1" x14ac:dyDescent="0.25">
      <c r="A1023" s="2"/>
    </row>
    <row r="1024" spans="1:1" ht="15" customHeight="1" x14ac:dyDescent="0.25">
      <c r="A1024" s="2"/>
    </row>
    <row r="1025" spans="1:1" ht="15" customHeight="1" x14ac:dyDescent="0.25">
      <c r="A1025" s="2"/>
    </row>
    <row r="1026" spans="1:1" ht="15" customHeight="1" x14ac:dyDescent="0.25">
      <c r="A1026" s="2"/>
    </row>
    <row r="1027" spans="1:1" ht="15" customHeight="1" x14ac:dyDescent="0.25">
      <c r="A1027" s="2"/>
    </row>
    <row r="1028" spans="1:1" ht="15" customHeight="1" x14ac:dyDescent="0.25">
      <c r="A1028" s="2"/>
    </row>
    <row r="1029" spans="1:1" ht="15" customHeight="1" x14ac:dyDescent="0.25">
      <c r="A1029" s="2"/>
    </row>
    <row r="1030" spans="1:1" ht="15" customHeight="1" x14ac:dyDescent="0.25">
      <c r="A1030" s="2"/>
    </row>
    <row r="1031" spans="1:1" ht="15" customHeight="1" x14ac:dyDescent="0.25">
      <c r="A1031" s="2"/>
    </row>
    <row r="1032" spans="1:1" ht="15" customHeight="1" x14ac:dyDescent="0.25">
      <c r="A1032" s="2"/>
    </row>
    <row r="1033" spans="1:1" ht="15" customHeight="1" x14ac:dyDescent="0.25">
      <c r="A1033" s="2"/>
    </row>
    <row r="1034" spans="1:1" ht="15" customHeight="1" x14ac:dyDescent="0.25">
      <c r="A1034" s="2"/>
    </row>
    <row r="1035" spans="1:1" ht="15" customHeight="1" x14ac:dyDescent="0.25">
      <c r="A1035" s="2"/>
    </row>
    <row r="1036" spans="1:1" ht="15" customHeight="1" x14ac:dyDescent="0.25"/>
    <row r="1037" spans="1:1" ht="15" customHeight="1" x14ac:dyDescent="0.25"/>
    <row r="1038" spans="1:1" ht="15" customHeight="1" x14ac:dyDescent="0.25"/>
    <row r="1039" spans="1:1" ht="15" customHeight="1" x14ac:dyDescent="0.25"/>
    <row r="1040" spans="1:1"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sheetData>
  <sheetProtection algorithmName="SHA-512" hashValue="ujOc2pTAOpnc/P/f0AOJ4CmOUnwzYuCjdNo98LDsk3QOplafruPGhw3Bw0H6++LqDeopdKwqqXMOIZs3cMbG9g==" saltValue="M0IRV/zkrJM+iqrEwtLD/A==" spinCount="100000" sheet="1" selectLockedCells="1"/>
  <mergeCells count="663">
    <mergeCell ref="AF290:AK290"/>
    <mergeCell ref="B498:O498"/>
    <mergeCell ref="Q498:X498"/>
    <mergeCell ref="Y498:Z498"/>
    <mergeCell ref="B500:O500"/>
    <mergeCell ref="Q500:X500"/>
    <mergeCell ref="Y500:Z500"/>
    <mergeCell ref="AI484:AJ484"/>
    <mergeCell ref="B486:O487"/>
    <mergeCell ref="Q487:X487"/>
    <mergeCell ref="Y487:Z487"/>
    <mergeCell ref="B489:O490"/>
    <mergeCell ref="Q490:X490"/>
    <mergeCell ref="Y490:Z490"/>
    <mergeCell ref="B492:O492"/>
    <mergeCell ref="Q492:X492"/>
    <mergeCell ref="Y492:Z492"/>
    <mergeCell ref="B494:O494"/>
    <mergeCell ref="Q494:X494"/>
    <mergeCell ref="Y494:Z494"/>
    <mergeCell ref="B496:O496"/>
    <mergeCell ref="Q496:X496"/>
    <mergeCell ref="Y496:Z496"/>
    <mergeCell ref="B484:O484"/>
    <mergeCell ref="AA484:AH484"/>
    <mergeCell ref="B478:O478"/>
    <mergeCell ref="Q478:X478"/>
    <mergeCell ref="Y478:Z478"/>
    <mergeCell ref="B480:O480"/>
    <mergeCell ref="Q480:X480"/>
    <mergeCell ref="Y480:Z480"/>
    <mergeCell ref="B482:O482"/>
    <mergeCell ref="Q482:X482"/>
    <mergeCell ref="Y482:Z482"/>
    <mergeCell ref="B476:O476"/>
    <mergeCell ref="Q476:X476"/>
    <mergeCell ref="Y476:Z476"/>
    <mergeCell ref="W443:X443"/>
    <mergeCell ref="B445:O445"/>
    <mergeCell ref="Q445:V445"/>
    <mergeCell ref="W445:X445"/>
    <mergeCell ref="B443:O443"/>
    <mergeCell ref="Q443:V443"/>
    <mergeCell ref="W453:X453"/>
    <mergeCell ref="Z451:AG451"/>
    <mergeCell ref="B451:O451"/>
    <mergeCell ref="Q449:X449"/>
    <mergeCell ref="W451:X451"/>
    <mergeCell ref="A459:AP459"/>
    <mergeCell ref="W457:X457"/>
    <mergeCell ref="W455:X455"/>
    <mergeCell ref="B472:AP474"/>
    <mergeCell ref="B455:O455"/>
    <mergeCell ref="Z455:AG455"/>
    <mergeCell ref="Z453:AG453"/>
    <mergeCell ref="B467:AP467"/>
    <mergeCell ref="B466:I466"/>
    <mergeCell ref="Z457:AG457"/>
    <mergeCell ref="B331:E331"/>
    <mergeCell ref="G331:L331"/>
    <mergeCell ref="M331:N331"/>
    <mergeCell ref="P331:S331"/>
    <mergeCell ref="X331:AC331"/>
    <mergeCell ref="AD331:AE331"/>
    <mergeCell ref="AG331:AJ331"/>
    <mergeCell ref="B333:E333"/>
    <mergeCell ref="G333:L333"/>
    <mergeCell ref="M333:N333"/>
    <mergeCell ref="P333:S333"/>
    <mergeCell ref="X333:AC333"/>
    <mergeCell ref="AD333:AE333"/>
    <mergeCell ref="AG333:AJ333"/>
    <mergeCell ref="I319:N319"/>
    <mergeCell ref="S319:V319"/>
    <mergeCell ref="AB319:AG319"/>
    <mergeCell ref="I321:N321"/>
    <mergeCell ref="S321:V321"/>
    <mergeCell ref="AB321:AG321"/>
    <mergeCell ref="B326:AP326"/>
    <mergeCell ref="B328:E329"/>
    <mergeCell ref="G328:N329"/>
    <mergeCell ref="P328:S329"/>
    <mergeCell ref="U328:AE329"/>
    <mergeCell ref="AG328:AO329"/>
    <mergeCell ref="B319:E319"/>
    <mergeCell ref="B321:E321"/>
    <mergeCell ref="AG305:AJ305"/>
    <mergeCell ref="B312:AP312"/>
    <mergeCell ref="B314:F315"/>
    <mergeCell ref="I314:P315"/>
    <mergeCell ref="S314:V315"/>
    <mergeCell ref="Y314:AI315"/>
    <mergeCell ref="B317:E317"/>
    <mergeCell ref="I317:N317"/>
    <mergeCell ref="S317:V317"/>
    <mergeCell ref="AB317:AG317"/>
    <mergeCell ref="B298:AP298"/>
    <mergeCell ref="B300:E301"/>
    <mergeCell ref="G300:N301"/>
    <mergeCell ref="P300:S301"/>
    <mergeCell ref="U300:AE301"/>
    <mergeCell ref="AG300:AO301"/>
    <mergeCell ref="B303:E303"/>
    <mergeCell ref="G303:L303"/>
    <mergeCell ref="M303:N303"/>
    <mergeCell ref="P303:S303"/>
    <mergeCell ref="X303:AC303"/>
    <mergeCell ref="AD303:AE303"/>
    <mergeCell ref="AG303:AJ303"/>
    <mergeCell ref="B291:E291"/>
    <mergeCell ref="I291:N291"/>
    <mergeCell ref="S291:V291"/>
    <mergeCell ref="AF291:AK291"/>
    <mergeCell ref="AL291:AM291"/>
    <mergeCell ref="B293:E293"/>
    <mergeCell ref="I293:N293"/>
    <mergeCell ref="S293:V293"/>
    <mergeCell ref="AF293:AK293"/>
    <mergeCell ref="AL293:AM293"/>
    <mergeCell ref="AF289:AK289"/>
    <mergeCell ref="AL289:AM289"/>
    <mergeCell ref="I285:N285"/>
    <mergeCell ref="S285:V285"/>
    <mergeCell ref="AF285:AK285"/>
    <mergeCell ref="AL285:AM285"/>
    <mergeCell ref="B287:E287"/>
    <mergeCell ref="I287:N287"/>
    <mergeCell ref="AL287:AM287"/>
    <mergeCell ref="B289:E289"/>
    <mergeCell ref="B285:E285"/>
    <mergeCell ref="Q91:AP91"/>
    <mergeCell ref="Z449:AI449"/>
    <mergeCell ref="B453:O453"/>
    <mergeCell ref="AH451:AI451"/>
    <mergeCell ref="Q451:V451"/>
    <mergeCell ref="Q457:V457"/>
    <mergeCell ref="AH457:AI457"/>
    <mergeCell ref="AK513:AN513"/>
    <mergeCell ref="T513:U513"/>
    <mergeCell ref="P507:U511"/>
    <mergeCell ref="W507:AB511"/>
    <mergeCell ref="AK507:AP511"/>
    <mergeCell ref="AD513:AG513"/>
    <mergeCell ref="B513:N513"/>
    <mergeCell ref="B502:AP502"/>
    <mergeCell ref="AD507:AI511"/>
    <mergeCell ref="B504:AP505"/>
    <mergeCell ref="AO513:AP513"/>
    <mergeCell ref="AH513:AI513"/>
    <mergeCell ref="W513:Z513"/>
    <mergeCell ref="AA513:AB513"/>
    <mergeCell ref="B468:AP468"/>
    <mergeCell ref="I277:N277"/>
    <mergeCell ref="S277:V277"/>
    <mergeCell ref="B97:AP97"/>
    <mergeCell ref="C99:AP99"/>
    <mergeCell ref="C101:AP101"/>
    <mergeCell ref="B103:AP103"/>
    <mergeCell ref="C105:AP105"/>
    <mergeCell ref="C107:AP107"/>
    <mergeCell ref="B121:O121"/>
    <mergeCell ref="AL277:AM277"/>
    <mergeCell ref="B93:O93"/>
    <mergeCell ref="AF277:AK277"/>
    <mergeCell ref="B266:AP266"/>
    <mergeCell ref="B268:F269"/>
    <mergeCell ref="I268:Q269"/>
    <mergeCell ref="S268:V269"/>
    <mergeCell ref="X268:AN269"/>
    <mergeCell ref="I271:N271"/>
    <mergeCell ref="S271:V271"/>
    <mergeCell ref="AF271:AK271"/>
    <mergeCell ref="AL271:AM271"/>
    <mergeCell ref="B271:E271"/>
    <mergeCell ref="B273:E273"/>
    <mergeCell ref="Q121:AP121"/>
    <mergeCell ref="B184:AP184"/>
    <mergeCell ref="B117:O117"/>
    <mergeCell ref="B279:E279"/>
    <mergeCell ref="S279:V279"/>
    <mergeCell ref="AF279:AK279"/>
    <mergeCell ref="AL279:AM279"/>
    <mergeCell ref="I279:N279"/>
    <mergeCell ref="C146:AP146"/>
    <mergeCell ref="B134:AP134"/>
    <mergeCell ref="B54:O54"/>
    <mergeCell ref="A82:AP82"/>
    <mergeCell ref="Q76:AP76"/>
    <mergeCell ref="B123:AP124"/>
    <mergeCell ref="C126:G126"/>
    <mergeCell ref="Q93:V93"/>
    <mergeCell ref="W93:X93"/>
    <mergeCell ref="B72:O72"/>
    <mergeCell ref="AI93:AN93"/>
    <mergeCell ref="I273:N273"/>
    <mergeCell ref="S273:V273"/>
    <mergeCell ref="AF273:AK273"/>
    <mergeCell ref="AL273:AM273"/>
    <mergeCell ref="I275:N275"/>
    <mergeCell ref="S275:V275"/>
    <mergeCell ref="AF275:AK275"/>
    <mergeCell ref="AL275:AM275"/>
    <mergeCell ref="B34:AP34"/>
    <mergeCell ref="B30:AP30"/>
    <mergeCell ref="AE32:AP32"/>
    <mergeCell ref="Q32:AB32"/>
    <mergeCell ref="C32:N32"/>
    <mergeCell ref="C42:AP42"/>
    <mergeCell ref="B40:AP40"/>
    <mergeCell ref="B50:O50"/>
    <mergeCell ref="Q36:AB36"/>
    <mergeCell ref="AE36:AP36"/>
    <mergeCell ref="C38:N38"/>
    <mergeCell ref="B48:O48"/>
    <mergeCell ref="Q50:AK50"/>
    <mergeCell ref="AM50:AP50"/>
    <mergeCell ref="C44:AP44"/>
    <mergeCell ref="C36:N36"/>
    <mergeCell ref="B46:AP46"/>
    <mergeCell ref="Q48:AP48"/>
    <mergeCell ref="B119:O119"/>
    <mergeCell ref="Q113:AK113"/>
    <mergeCell ref="AM113:AP113"/>
    <mergeCell ref="Q115:T115"/>
    <mergeCell ref="Q117:AP117"/>
    <mergeCell ref="Q119:AP119"/>
    <mergeCell ref="B113:O113"/>
    <mergeCell ref="C144:AP144"/>
    <mergeCell ref="B115:O115"/>
    <mergeCell ref="AD136:AP136"/>
    <mergeCell ref="C182:AP182"/>
    <mergeCell ref="C138:AP138"/>
    <mergeCell ref="B169:AP169"/>
    <mergeCell ref="C170:AP170"/>
    <mergeCell ref="B140:AP140"/>
    <mergeCell ref="B142:AP142"/>
    <mergeCell ref="C128:G128"/>
    <mergeCell ref="B130:AP130"/>
    <mergeCell ref="C550:AP550"/>
    <mergeCell ref="W404:X404"/>
    <mergeCell ref="W402:X402"/>
    <mergeCell ref="Z402:AG402"/>
    <mergeCell ref="N394:O394"/>
    <mergeCell ref="AF386:AG386"/>
    <mergeCell ref="B396:AP396"/>
    <mergeCell ref="Z400:AG400"/>
    <mergeCell ref="R384:U384"/>
    <mergeCell ref="J390:M390"/>
    <mergeCell ref="N390:O390"/>
    <mergeCell ref="Z386:AE386"/>
    <mergeCell ref="O384:P384"/>
    <mergeCell ref="Q398:X398"/>
    <mergeCell ref="I384:N384"/>
    <mergeCell ref="Q356:V356"/>
    <mergeCell ref="B575:AP575"/>
    <mergeCell ref="C534:AP534"/>
    <mergeCell ref="C552:AP552"/>
    <mergeCell ref="C554:AP554"/>
    <mergeCell ref="C568:AP568"/>
    <mergeCell ref="C570:AP570"/>
    <mergeCell ref="C572:AP572"/>
    <mergeCell ref="C546:AP546"/>
    <mergeCell ref="C564:AP564"/>
    <mergeCell ref="C566:AP566"/>
    <mergeCell ref="C536:AP536"/>
    <mergeCell ref="C538:AP538"/>
    <mergeCell ref="C540:AP540"/>
    <mergeCell ref="C542:AP542"/>
    <mergeCell ref="C544:AP544"/>
    <mergeCell ref="C556:AP556"/>
    <mergeCell ref="C548:AP548"/>
    <mergeCell ref="C560:AP560"/>
    <mergeCell ref="C558:AP558"/>
    <mergeCell ref="C562:AP562"/>
    <mergeCell ref="B74:AP74"/>
    <mergeCell ref="AO93:AP93"/>
    <mergeCell ref="Z93:AE93"/>
    <mergeCell ref="Q52:T52"/>
    <mergeCell ref="V52:AP52"/>
    <mergeCell ref="B78:O78"/>
    <mergeCell ref="B85:AP85"/>
    <mergeCell ref="B104:AP104"/>
    <mergeCell ref="V115:AP115"/>
    <mergeCell ref="B91:O91"/>
    <mergeCell ref="Q58:AP58"/>
    <mergeCell ref="AF93:AG93"/>
    <mergeCell ref="Q72:AP72"/>
    <mergeCell ref="Q70:T70"/>
    <mergeCell ref="B76:O76"/>
    <mergeCell ref="B66:O66"/>
    <mergeCell ref="B68:O68"/>
    <mergeCell ref="B70:O70"/>
    <mergeCell ref="Q111:AP111"/>
    <mergeCell ref="B89:O89"/>
    <mergeCell ref="Q89:AP89"/>
    <mergeCell ref="B111:O111"/>
    <mergeCell ref="B109:AP109"/>
    <mergeCell ref="B95:O95"/>
    <mergeCell ref="B28:AP28"/>
    <mergeCell ref="Q38:AB38"/>
    <mergeCell ref="B52:O52"/>
    <mergeCell ref="B58:O58"/>
    <mergeCell ref="AE38:AP38"/>
    <mergeCell ref="B56:AP56"/>
    <mergeCell ref="B343:O343"/>
    <mergeCell ref="AK335:AN335"/>
    <mergeCell ref="B337:AP337"/>
    <mergeCell ref="B339:O339"/>
    <mergeCell ref="Q343:V343"/>
    <mergeCell ref="A309:AP309"/>
    <mergeCell ref="AO308:AP308"/>
    <mergeCell ref="B283:E283"/>
    <mergeCell ref="AK308:AN308"/>
    <mergeCell ref="B308:AJ308"/>
    <mergeCell ref="Q341:V341"/>
    <mergeCell ref="B263:AP264"/>
    <mergeCell ref="B275:E275"/>
    <mergeCell ref="B277:E277"/>
    <mergeCell ref="B240:AP240"/>
    <mergeCell ref="C226:AP226"/>
    <mergeCell ref="B242:E242"/>
    <mergeCell ref="AM163:AP163"/>
    <mergeCell ref="B390:H390"/>
    <mergeCell ref="Q400:V400"/>
    <mergeCell ref="R382:U382"/>
    <mergeCell ref="B360:AP360"/>
    <mergeCell ref="B382:H382"/>
    <mergeCell ref="A375:AP375"/>
    <mergeCell ref="B354:O354"/>
    <mergeCell ref="B358:O358"/>
    <mergeCell ref="Q358:V358"/>
    <mergeCell ref="Z371:AE371"/>
    <mergeCell ref="AF371:AG371"/>
    <mergeCell ref="Z373:AE373"/>
    <mergeCell ref="P373:Q373"/>
    <mergeCell ref="S373:V373"/>
    <mergeCell ref="AF373:AG373"/>
    <mergeCell ref="AH373:AO373"/>
    <mergeCell ref="O382:P382"/>
    <mergeCell ref="W379:AG380"/>
    <mergeCell ref="B376:AP377"/>
    <mergeCell ref="AH367:AQ367"/>
    <mergeCell ref="J369:O369"/>
    <mergeCell ref="P369:Q369"/>
    <mergeCell ref="S369:V369"/>
    <mergeCell ref="W400:X400"/>
    <mergeCell ref="B530:AP530"/>
    <mergeCell ref="AO515:AP515"/>
    <mergeCell ref="AK517:AN517"/>
    <mergeCell ref="AO517:AP517"/>
    <mergeCell ref="AK515:AN515"/>
    <mergeCell ref="AO525:AP525"/>
    <mergeCell ref="N392:O392"/>
    <mergeCell ref="Q354:V354"/>
    <mergeCell ref="I379:P380"/>
    <mergeCell ref="Q453:V453"/>
    <mergeCell ref="B464:AP464"/>
    <mergeCell ref="B462:AP462"/>
    <mergeCell ref="B457:O457"/>
    <mergeCell ref="AH455:AI455"/>
    <mergeCell ref="AH453:AI453"/>
    <mergeCell ref="B424:O424"/>
    <mergeCell ref="B430:O430"/>
    <mergeCell ref="W354:X354"/>
    <mergeCell ref="B394:H394"/>
    <mergeCell ref="J394:M394"/>
    <mergeCell ref="B364:AP364"/>
    <mergeCell ref="B356:O356"/>
    <mergeCell ref="W356:X356"/>
    <mergeCell ref="Z406:AG406"/>
    <mergeCell ref="B335:AJ335"/>
    <mergeCell ref="Q345:V345"/>
    <mergeCell ref="B324:AP325"/>
    <mergeCell ref="A323:AP323"/>
    <mergeCell ref="A295:AP295"/>
    <mergeCell ref="I281:N281"/>
    <mergeCell ref="S281:V281"/>
    <mergeCell ref="AF281:AK281"/>
    <mergeCell ref="AL281:AM281"/>
    <mergeCell ref="I283:N283"/>
    <mergeCell ref="S283:V283"/>
    <mergeCell ref="AF283:AK283"/>
    <mergeCell ref="AL283:AM283"/>
    <mergeCell ref="S287:V287"/>
    <mergeCell ref="AF287:AK287"/>
    <mergeCell ref="B345:O345"/>
    <mergeCell ref="W345:X345"/>
    <mergeCell ref="W339:X339"/>
    <mergeCell ref="B296:AP297"/>
    <mergeCell ref="B310:AP311"/>
    <mergeCell ref="B281:E281"/>
    <mergeCell ref="B305:E305"/>
    <mergeCell ref="I289:N289"/>
    <mergeCell ref="S289:V289"/>
    <mergeCell ref="B347:O347"/>
    <mergeCell ref="Q339:V339"/>
    <mergeCell ref="W349:X349"/>
    <mergeCell ref="Q349:V349"/>
    <mergeCell ref="B349:O349"/>
    <mergeCell ref="AF369:AG369"/>
    <mergeCell ref="W358:X358"/>
    <mergeCell ref="B260:AP261"/>
    <mergeCell ref="W352:X352"/>
    <mergeCell ref="Q352:V352"/>
    <mergeCell ref="W347:X347"/>
    <mergeCell ref="B341:O341"/>
    <mergeCell ref="Q347:V347"/>
    <mergeCell ref="G305:L305"/>
    <mergeCell ref="M305:N305"/>
    <mergeCell ref="P305:S305"/>
    <mergeCell ref="X305:AC305"/>
    <mergeCell ref="AD305:AE305"/>
    <mergeCell ref="B352:O352"/>
    <mergeCell ref="W343:X343"/>
    <mergeCell ref="W341:X341"/>
    <mergeCell ref="B350:AP350"/>
    <mergeCell ref="AO335:AP335"/>
    <mergeCell ref="AH369:AO369"/>
    <mergeCell ref="AP373:AQ373"/>
    <mergeCell ref="J367:Q367"/>
    <mergeCell ref="W367:AG367"/>
    <mergeCell ref="AH523:AI523"/>
    <mergeCell ref="P521:S521"/>
    <mergeCell ref="W523:Z523"/>
    <mergeCell ref="AH521:AI521"/>
    <mergeCell ref="B517:N517"/>
    <mergeCell ref="B515:N515"/>
    <mergeCell ref="AD515:AG515"/>
    <mergeCell ref="P515:S515"/>
    <mergeCell ref="T515:U515"/>
    <mergeCell ref="T517:U517"/>
    <mergeCell ref="AH517:AI517"/>
    <mergeCell ref="W515:Z515"/>
    <mergeCell ref="W517:Z517"/>
    <mergeCell ref="AD517:AG517"/>
    <mergeCell ref="P517:S517"/>
    <mergeCell ref="AH519:AI519"/>
    <mergeCell ref="AH515:AI515"/>
    <mergeCell ref="P519:S519"/>
    <mergeCell ref="B519:N519"/>
    <mergeCell ref="J466:K466"/>
    <mergeCell ref="B433:AP433"/>
    <mergeCell ref="P525:S525"/>
    <mergeCell ref="AA519:AB519"/>
    <mergeCell ref="AA521:AB521"/>
    <mergeCell ref="AA523:AB523"/>
    <mergeCell ref="AA525:AB525"/>
    <mergeCell ref="W521:Z521"/>
    <mergeCell ref="P513:S513"/>
    <mergeCell ref="T525:U525"/>
    <mergeCell ref="AA515:AB515"/>
    <mergeCell ref="AA517:AB517"/>
    <mergeCell ref="W519:Z519"/>
    <mergeCell ref="B532:AP532"/>
    <mergeCell ref="T519:U519"/>
    <mergeCell ref="T521:U521"/>
    <mergeCell ref="AD519:AG519"/>
    <mergeCell ref="B528:AP528"/>
    <mergeCell ref="B521:N521"/>
    <mergeCell ref="B523:N523"/>
    <mergeCell ref="AH525:AI525"/>
    <mergeCell ref="AD521:AG521"/>
    <mergeCell ref="AD523:AG523"/>
    <mergeCell ref="AD525:AG525"/>
    <mergeCell ref="A526:AP526"/>
    <mergeCell ref="A527:AP527"/>
    <mergeCell ref="B525:N525"/>
    <mergeCell ref="W525:Z525"/>
    <mergeCell ref="P523:S523"/>
    <mergeCell ref="T523:U523"/>
    <mergeCell ref="AK519:AN519"/>
    <mergeCell ref="AK521:AN521"/>
    <mergeCell ref="AK523:AN523"/>
    <mergeCell ref="AK525:AN525"/>
    <mergeCell ref="AO521:AP521"/>
    <mergeCell ref="AO519:AP519"/>
    <mergeCell ref="AO523:AP523"/>
    <mergeCell ref="B198:AP198"/>
    <mergeCell ref="Q60:AK60"/>
    <mergeCell ref="AM60:AP60"/>
    <mergeCell ref="Q62:T62"/>
    <mergeCell ref="V62:AP62"/>
    <mergeCell ref="Q68:AK68"/>
    <mergeCell ref="AM68:AP68"/>
    <mergeCell ref="B64:AP64"/>
    <mergeCell ref="B87:O87"/>
    <mergeCell ref="Q87:AP87"/>
    <mergeCell ref="V70:AP70"/>
    <mergeCell ref="Q78:AK78"/>
    <mergeCell ref="AM78:AP78"/>
    <mergeCell ref="Q80:T80"/>
    <mergeCell ref="V80:AP80"/>
    <mergeCell ref="B80:O80"/>
    <mergeCell ref="B83:AP83"/>
    <mergeCell ref="B60:O60"/>
    <mergeCell ref="B62:O62"/>
    <mergeCell ref="Q66:AP66"/>
    <mergeCell ref="B174:AP174"/>
    <mergeCell ref="B157:O157"/>
    <mergeCell ref="B155:O155"/>
    <mergeCell ref="A149:AP149"/>
    <mergeCell ref="J228:AP228"/>
    <mergeCell ref="A212:AP212"/>
    <mergeCell ref="C215:AP215"/>
    <mergeCell ref="C217:AP217"/>
    <mergeCell ref="B219:AP219"/>
    <mergeCell ref="C220:AP220"/>
    <mergeCell ref="C222:AP222"/>
    <mergeCell ref="B199:AP199"/>
    <mergeCell ref="C224:AP224"/>
    <mergeCell ref="B213:AP213"/>
    <mergeCell ref="Q157:AK157"/>
    <mergeCell ref="AM157:AP157"/>
    <mergeCell ref="Q163:AK163"/>
    <mergeCell ref="B167:AP167"/>
    <mergeCell ref="B159:O159"/>
    <mergeCell ref="B161:O161"/>
    <mergeCell ref="B163:O163"/>
    <mergeCell ref="B150:AP150"/>
    <mergeCell ref="Q165:T165"/>
    <mergeCell ref="V165:AP165"/>
    <mergeCell ref="B165:O165"/>
    <mergeCell ref="Q159:T159"/>
    <mergeCell ref="V159:AP159"/>
    <mergeCell ref="B249:AP249"/>
    <mergeCell ref="B230:AP230"/>
    <mergeCell ref="C232:AP232"/>
    <mergeCell ref="Q152:AP153"/>
    <mergeCell ref="B152:O152"/>
    <mergeCell ref="Q430:V430"/>
    <mergeCell ref="W430:X430"/>
    <mergeCell ref="B419:O419"/>
    <mergeCell ref="B388:AP388"/>
    <mergeCell ref="B257:AP257"/>
    <mergeCell ref="B255:E255"/>
    <mergeCell ref="C234:AP234"/>
    <mergeCell ref="B236:AP236"/>
    <mergeCell ref="B238:E238"/>
    <mergeCell ref="B253:AP253"/>
    <mergeCell ref="B247:AP247"/>
    <mergeCell ref="B186:AP196"/>
    <mergeCell ref="B200:AP210"/>
    <mergeCell ref="B244:AP244"/>
    <mergeCell ref="C176:AP176"/>
    <mergeCell ref="C178:AO178"/>
    <mergeCell ref="C180:E180"/>
    <mergeCell ref="J180:L180"/>
    <mergeCell ref="C172:AP172"/>
    <mergeCell ref="B251:E251"/>
    <mergeCell ref="Q415:V415"/>
    <mergeCell ref="W415:X415"/>
    <mergeCell ref="W419:X419"/>
    <mergeCell ref="W406:X406"/>
    <mergeCell ref="B406:O406"/>
    <mergeCell ref="B417:O417"/>
    <mergeCell ref="B362:AP362"/>
    <mergeCell ref="R379:U380"/>
    <mergeCell ref="B392:H392"/>
    <mergeCell ref="J392:M392"/>
    <mergeCell ref="AH400:AI400"/>
    <mergeCell ref="J373:O373"/>
    <mergeCell ref="C369:I369"/>
    <mergeCell ref="C371:I371"/>
    <mergeCell ref="C373:I373"/>
    <mergeCell ref="Z404:AG404"/>
    <mergeCell ref="I382:N382"/>
    <mergeCell ref="Z382:AE382"/>
    <mergeCell ref="AF382:AG382"/>
    <mergeCell ref="B384:H384"/>
    <mergeCell ref="Z398:AI398"/>
    <mergeCell ref="Q402:V402"/>
    <mergeCell ref="B400:O400"/>
    <mergeCell ref="W424:X424"/>
    <mergeCell ref="B428:O428"/>
    <mergeCell ref="Q428:V428"/>
    <mergeCell ref="W428:X428"/>
    <mergeCell ref="B426:O426"/>
    <mergeCell ref="Q426:V426"/>
    <mergeCell ref="W426:X426"/>
    <mergeCell ref="B460:AP460"/>
    <mergeCell ref="Q455:V455"/>
    <mergeCell ref="B447:AP447"/>
    <mergeCell ref="Z439:AI439"/>
    <mergeCell ref="Z441:AG441"/>
    <mergeCell ref="AH441:AI441"/>
    <mergeCell ref="Z443:AG443"/>
    <mergeCell ref="B441:O441"/>
    <mergeCell ref="AH443:AI443"/>
    <mergeCell ref="Z445:AG445"/>
    <mergeCell ref="AH445:AI445"/>
    <mergeCell ref="Q441:V441"/>
    <mergeCell ref="W441:X441"/>
    <mergeCell ref="Q424:V424"/>
    <mergeCell ref="B437:AP437"/>
    <mergeCell ref="Q439:X439"/>
    <mergeCell ref="B435:AP435"/>
    <mergeCell ref="B25:C25"/>
    <mergeCell ref="D25:I25"/>
    <mergeCell ref="J25:AP25"/>
    <mergeCell ref="B26:AP26"/>
    <mergeCell ref="B2:AF4"/>
    <mergeCell ref="AG2:AP2"/>
    <mergeCell ref="B6:AP6"/>
    <mergeCell ref="AH7:AP7"/>
    <mergeCell ref="AH8:AP8"/>
    <mergeCell ref="AH9:AP9"/>
    <mergeCell ref="AI10:AP11"/>
    <mergeCell ref="H11:I11"/>
    <mergeCell ref="J11:Q11"/>
    <mergeCell ref="B13:AP13"/>
    <mergeCell ref="B18:AP18"/>
    <mergeCell ref="B15:AP16"/>
    <mergeCell ref="B20:AP21"/>
    <mergeCell ref="B23:AP23"/>
    <mergeCell ref="B596:AP596"/>
    <mergeCell ref="B577:AP577"/>
    <mergeCell ref="B579:M579"/>
    <mergeCell ref="O579:P579"/>
    <mergeCell ref="T579:V579"/>
    <mergeCell ref="Z579:AA579"/>
    <mergeCell ref="B585:M585"/>
    <mergeCell ref="B587:M587"/>
    <mergeCell ref="B589:M589"/>
    <mergeCell ref="B591:AP591"/>
    <mergeCell ref="B594:AP594"/>
    <mergeCell ref="B595:AO595"/>
    <mergeCell ref="B578:AP578"/>
    <mergeCell ref="O581:AH585"/>
    <mergeCell ref="O587:AH587"/>
    <mergeCell ref="O589:AH589"/>
    <mergeCell ref="AP369:AQ369"/>
    <mergeCell ref="Z370:AE370"/>
    <mergeCell ref="J371:O371"/>
    <mergeCell ref="P371:Q371"/>
    <mergeCell ref="S371:V371"/>
    <mergeCell ref="AH371:AO371"/>
    <mergeCell ref="AP371:AQ371"/>
    <mergeCell ref="Z372:AE372"/>
    <mergeCell ref="Z369:AE369"/>
    <mergeCell ref="Q422:X422"/>
    <mergeCell ref="B386:H386"/>
    <mergeCell ref="I386:N386"/>
    <mergeCell ref="O386:P386"/>
    <mergeCell ref="R386:U386"/>
    <mergeCell ref="AH404:AI404"/>
    <mergeCell ref="AH406:AI406"/>
    <mergeCell ref="Z384:AE384"/>
    <mergeCell ref="AF384:AG384"/>
    <mergeCell ref="B421:AP421"/>
    <mergeCell ref="Q404:V404"/>
    <mergeCell ref="AH402:AI402"/>
    <mergeCell ref="B408:AP409"/>
    <mergeCell ref="Q411:X411"/>
    <mergeCell ref="B413:O413"/>
    <mergeCell ref="Q413:V413"/>
    <mergeCell ref="B404:O404"/>
    <mergeCell ref="Q417:V417"/>
    <mergeCell ref="W417:X417"/>
    <mergeCell ref="Q406:V406"/>
    <mergeCell ref="Q419:V419"/>
    <mergeCell ref="W413:X413"/>
    <mergeCell ref="B415:O415"/>
    <mergeCell ref="B402:O402"/>
  </mergeCells>
  <phoneticPr fontId="1" type="noConversion"/>
  <dataValidations count="14">
    <dataValidation type="whole" operator="greaterThanOrEqual" allowBlank="1" showInputMessage="1" showErrorMessage="1" error="De waarde moet steeds groter of gelijk aan nul zijn" sqref="T456" xr:uid="{5EFA8F58-35AF-4DDB-B1C2-4F91855B364A}">
      <formula1>0</formula1>
    </dataValidation>
    <dataValidation type="whole" allowBlank="1" showInputMessage="1" showErrorMessage="1" sqref="X579 R579 AB579:AE579" xr:uid="{2F589C1F-AA39-436D-9648-78D5C68F0B1B}">
      <formula1>0</formula1>
      <formula2>9</formula2>
    </dataValidation>
    <dataValidation type="whole" operator="greaterThanOrEqual" allowBlank="1" showInputMessage="1" showErrorMessage="1" error="De waarde die u invult, moet een geheel getal zijn." sqref="Q93:V93 Z93:AE93 AI93:AN93 Q441:V441 Q443:V443 Q445:V445 Q451:V451 Q453:V453 Q455:V455 Q457:V457 Q400:V400 Q402:V402 Q404:V404 Q406:V406 Q413:V413 Q415:V415 Q417:V417 Q419:V419 I382:N382 I384:N384 I386:N386 J369:O369 J371:O371 J373:O373 B238:E238 B242:E242 B251:E251 B255:E255 Q358:V358 Q356:V356 Q354:V354 Q352:V352 Q339:V339 Q341:V341 Q343:V343 Q345:V345 Q347:V347 Q349:V349 G331:L331 G333:L333 I321:N321 I319:N319 I317:N317 G305:L305 J302 G303:L303" xr:uid="{5457623C-D425-4D22-8481-9081C3315A61}">
      <formula1>0</formula1>
    </dataValidation>
    <dataValidation type="whole" allowBlank="1" showInputMessage="1" showErrorMessage="1" error="De waarde die u ingeeft, moet tussen 0 en 3 liggen." sqref="Q579 S95" xr:uid="{3A031507-67DD-4C57-9655-0D39B60CA61B}">
      <formula1>0</formula1>
      <formula2>3</formula2>
    </dataValidation>
    <dataValidation type="whole" allowBlank="1" showInputMessage="1" showErrorMessage="1" error="De waarde die u ingeeft, moet tussen 0 en 1 liggen." sqref="W579 Y95 G180" xr:uid="{2F711320-8740-4299-8FA6-18150223AA4E}">
      <formula1>0</formula1>
      <formula2>1</formula2>
    </dataValidation>
    <dataValidation type="decimal" operator="greaterThanOrEqual" allowBlank="1" showInputMessage="1" showErrorMessage="1" error="De waarde die u invult, moet groter of gelijk aan nul zijn." sqref="AH371:AO371 AH369:AO369 Z441:AG441 Z443:AG443 Z451:AG451 Z453:AG453 Z455:AG455 Z457:AG457 B466:I466 Q476:X476 Q492:X492 Q496:X496 Q494:X494 Q498:X498 Z400:AG400 Z402:AG402 Z404:AG404 Z406:AG406" xr:uid="{943A2EC0-DC16-45FC-9CFA-7DE1C90CD71B}">
      <formula1>0</formula1>
    </dataValidation>
    <dataValidation type="whole" allowBlank="1" showInputMessage="1" showErrorMessage="1" error="De waarde die u invult, moet tussen 0000 en 9999 ligen." sqref="S369:V369 S371:V371 S373:V373 R382:U382 R384:U384 R386:U386" xr:uid="{775AD5D9-C42D-44B8-AE09-42BD211FC25D}">
      <formula1>0</formula1>
      <formula2>9999</formula2>
    </dataValidation>
    <dataValidation type="whole" allowBlank="1" showInputMessage="1" showErrorMessage="1" error="De waarde die u invult, moet tussen 0000 en 9999 liggen." sqref="P331:S331 P333:S333 U318 S319:V319 S321:V321 S317:V317 P303:S303 P305:S305 S271:V271 S273:V273 S275:V275 S277:V277 S279:V279 S281:V281 S283:V283 S285:V285 S287:V287 S289:V289 S291:V291 S293:V293" xr:uid="{576D2BA9-18CE-40D8-A04B-FB41154155A0}">
      <formula1>0</formula1>
      <formula2>9999</formula2>
    </dataValidation>
    <dataValidation type="whole" operator="greaterThanOrEqual" allowBlank="1" showInputMessage="1" showErrorMessage="1" error="De waarde die u ingeeft, moet een geheel getal zijn." sqref="I293:N293 I291:N291 I289:N289 I287:N287 M284 I283:N283 I285:N285 I281:N281 I279:N279 I277:N277 I275:N275 I273:N273 I271:N271" xr:uid="{0D835168-F5AE-4B40-A082-5DBDCA9C8810}">
      <formula1>0</formula1>
    </dataValidation>
    <dataValidation type="whole" allowBlank="1" showInputMessage="1" showErrorMessage="1" error="De waarde die u invult, moet tussen 0000 en 9999 liggen." sqref="M180:P180" xr:uid="{99B32F48-546A-45DE-A7E6-2A4B126F9A04}">
      <formula1>0</formula1>
      <formula2>9</formula2>
    </dataValidation>
    <dataValidation type="whole" allowBlank="1" showInputMessage="1" showErrorMessage="1" error="De waarde die u ingeeft, moet tussen 0 en 9 liggen." sqref="H180 B132:E132 G132:I132 K132:M132 K126:AB127 Z95 T95 Q54:T54 V54:X54 Z54:AB54" xr:uid="{78E40935-1FFB-4820-A9C4-77F4C5B1AAAF}">
      <formula1>0</formula1>
      <formula2>9</formula2>
    </dataValidation>
    <dataValidation type="whole" allowBlank="1" showInputMessage="1" showErrorMessage="1" error="De waarde die u invult, moet tussen 1000 en 9999 liggen." sqref="Q159:T159 Q165:T165 Q80:T80 Q70:T70 Q62:T62 Q52:T52" xr:uid="{D0B81B44-7911-4C49-BBAD-D533B982E317}">
      <formula1>1000</formula1>
      <formula2>9999</formula2>
    </dataValidation>
    <dataValidation type="whole" allowBlank="1" showInputMessage="1" showErrorMessage="1" error="De waarde die u ingeeft, moet tussen 1000 en 9999 liggen." sqref="Q115:T115" xr:uid="{900BD523-1202-4CB4-9090-FEA60612446A}">
      <formula1>1000</formula1>
      <formula2>9999</formula2>
    </dataValidation>
    <dataValidation type="whole" allowBlank="1" showInputMessage="1" showErrorMessage="1" error="De waarde die u ingeeft, moet tussen 0000 en 9999 liggen." sqref="AD95:AG95" xr:uid="{39CAA00A-F12C-483B-BF50-A0860374F8A7}">
      <formula1>0</formula1>
      <formula2>9</formula2>
    </dataValidation>
  </dataValidations>
  <hyperlinks>
    <hyperlink ref="B11" r:id="rId1" xr:uid="{00000000-0004-0000-0000-000000000000}"/>
    <hyperlink ref="J11" r:id="rId2" xr:uid="{00000000-0004-0000-0000-000001000000}"/>
    <hyperlink ref="B594" r:id="rId3" xr:uid="{00000000-0004-0000-0000-000003000000}"/>
    <hyperlink ref="D25" r:id="rId4" xr:uid="{648992BE-7F65-40BB-86F7-796B55031DF9}"/>
  </hyperlinks>
  <pageMargins left="0.59055118110236227" right="0.59055118110236227" top="0.35433070866141736" bottom="0.35433070866141736" header="0" footer="0"/>
  <pageSetup paperSize="9" scale="83" orientation="portrait" r:id="rId5"/>
  <headerFooter differentFirst="1" alignWithMargins="0">
    <oddFooter>&amp;R&amp;"-,Standaard"&amp;8Subsidieaanvraag voor de aankoop van een gebouw voor het volwassenenonderwijs    pagina &amp;P van &amp;N</oddFooter>
    <firstFooter>&amp;L&amp;G&amp;R&amp;"-,Standaard"&amp;8Subsidieaanvraag voor de aankoop van een gebouw voor het volwassenenonderwijs -   pagina &amp;P van &amp;N</firstFooter>
  </headerFooter>
  <rowBreaks count="7" manualBreakCount="7">
    <brk id="73" max="41" man="1"/>
    <brk id="148" max="41" man="1"/>
    <brk id="211" max="41" man="1"/>
    <brk id="294" max="41" man="1"/>
    <brk id="375" max="41" man="1"/>
    <brk id="458" max="41" man="1"/>
    <brk id="526" max="41" man="1"/>
  </rowBreaks>
  <drawing r:id="rId6"/>
  <legacyDrawing r:id="rId7"/>
  <legacyDrawingHF r:id="rId8"/>
  <mc:AlternateContent xmlns:mc="http://schemas.openxmlformats.org/markup-compatibility/2006">
    <mc:Choice Requires="x14">
      <controls>
        <mc:AlternateContent xmlns:mc="http://schemas.openxmlformats.org/markup-compatibility/2006">
          <mc:Choice Requires="x14">
            <control shapeId="1026" r:id="rId9" name="RB_OnderwijsNet_Vrij">
              <controlPr defaultSize="0" autoFill="0" autoLine="0" autoPict="0">
                <anchor moveWithCells="1">
                  <from>
                    <xdr:col>0</xdr:col>
                    <xdr:colOff>160020</xdr:colOff>
                    <xdr:row>29</xdr:row>
                    <xdr:rowOff>182880</xdr:rowOff>
                  </from>
                  <to>
                    <xdr:col>2</xdr:col>
                    <xdr:colOff>121920</xdr:colOff>
                    <xdr:row>32</xdr:row>
                    <xdr:rowOff>30480</xdr:rowOff>
                  </to>
                </anchor>
              </controlPr>
            </control>
          </mc:Choice>
        </mc:AlternateContent>
        <mc:AlternateContent xmlns:mc="http://schemas.openxmlformats.org/markup-compatibility/2006">
          <mc:Choice Requires="x14">
            <control shapeId="1027" r:id="rId10" name="RB_OnderwijsNet_Gem">
              <controlPr defaultSize="0" autoFill="0" autoLine="0" autoPict="0">
                <anchor moveWithCells="1">
                  <from>
                    <xdr:col>14</xdr:col>
                    <xdr:colOff>106680</xdr:colOff>
                    <xdr:row>29</xdr:row>
                    <xdr:rowOff>182880</xdr:rowOff>
                  </from>
                  <to>
                    <xdr:col>16</xdr:col>
                    <xdr:colOff>121920</xdr:colOff>
                    <xdr:row>32</xdr:row>
                    <xdr:rowOff>30480</xdr:rowOff>
                  </to>
                </anchor>
              </controlPr>
            </control>
          </mc:Choice>
        </mc:AlternateContent>
        <mc:AlternateContent xmlns:mc="http://schemas.openxmlformats.org/markup-compatibility/2006">
          <mc:Choice Requires="x14">
            <control shapeId="1028" r:id="rId11" name="RB_OnderwijsNet_Prov">
              <controlPr defaultSize="0" autoFill="0" autoLine="0" autoPict="0">
                <anchor moveWithCells="1">
                  <from>
                    <xdr:col>28</xdr:col>
                    <xdr:colOff>106680</xdr:colOff>
                    <xdr:row>29</xdr:row>
                    <xdr:rowOff>182880</xdr:rowOff>
                  </from>
                  <to>
                    <xdr:col>30</xdr:col>
                    <xdr:colOff>121920</xdr:colOff>
                    <xdr:row>32</xdr:row>
                    <xdr:rowOff>30480</xdr:rowOff>
                  </to>
                </anchor>
              </controlPr>
            </control>
          </mc:Choice>
        </mc:AlternateContent>
        <mc:AlternateContent xmlns:mc="http://schemas.openxmlformats.org/markup-compatibility/2006">
          <mc:Choice Requires="x14">
            <control shapeId="1029" r:id="rId12" name="RB_Diko_True">
              <controlPr defaultSize="0" autoFill="0" autoLine="0" autoPict="0">
                <anchor moveWithCells="1">
                  <from>
                    <xdr:col>0</xdr:col>
                    <xdr:colOff>160020</xdr:colOff>
                    <xdr:row>40</xdr:row>
                    <xdr:rowOff>0</xdr:rowOff>
                  </from>
                  <to>
                    <xdr:col>2</xdr:col>
                    <xdr:colOff>121920</xdr:colOff>
                    <xdr:row>43</xdr:row>
                    <xdr:rowOff>7620</xdr:rowOff>
                  </to>
                </anchor>
              </controlPr>
            </control>
          </mc:Choice>
        </mc:AlternateContent>
        <mc:AlternateContent xmlns:mc="http://schemas.openxmlformats.org/markup-compatibility/2006">
          <mc:Choice Requires="x14">
            <control shapeId="1030" r:id="rId13" name="RB_Diko_False">
              <controlPr defaultSize="0" autoFill="0" autoLine="0" autoPict="0">
                <anchor moveWithCells="1">
                  <from>
                    <xdr:col>0</xdr:col>
                    <xdr:colOff>160020</xdr:colOff>
                    <xdr:row>41</xdr:row>
                    <xdr:rowOff>152400</xdr:rowOff>
                  </from>
                  <to>
                    <xdr:col>2</xdr:col>
                    <xdr:colOff>121920</xdr:colOff>
                    <xdr:row>44</xdr:row>
                    <xdr:rowOff>30480</xdr:rowOff>
                  </to>
                </anchor>
              </controlPr>
            </control>
          </mc:Choice>
        </mc:AlternateContent>
        <mc:AlternateContent xmlns:mc="http://schemas.openxmlformats.org/markup-compatibility/2006">
          <mc:Choice Requires="x14">
            <control shapeId="1037" r:id="rId14" name="RB_CritRationalisatieProgr_True">
              <controlPr defaultSize="0" autoFill="0" autoLine="0" autoPict="0">
                <anchor moveWithCells="1">
                  <from>
                    <xdr:col>0</xdr:col>
                    <xdr:colOff>160020</xdr:colOff>
                    <xdr:row>142</xdr:row>
                    <xdr:rowOff>0</xdr:rowOff>
                  </from>
                  <to>
                    <xdr:col>2</xdr:col>
                    <xdr:colOff>121920</xdr:colOff>
                    <xdr:row>145</xdr:row>
                    <xdr:rowOff>7620</xdr:rowOff>
                  </to>
                </anchor>
              </controlPr>
            </control>
          </mc:Choice>
        </mc:AlternateContent>
        <mc:AlternateContent xmlns:mc="http://schemas.openxmlformats.org/markup-compatibility/2006">
          <mc:Choice Requires="x14">
            <control shapeId="1038" r:id="rId15" name="RB_CritRationalisatieProgr_F">
              <controlPr defaultSize="0" autoFill="0" autoLine="0" autoPict="0">
                <anchor moveWithCells="1">
                  <from>
                    <xdr:col>0</xdr:col>
                    <xdr:colOff>160020</xdr:colOff>
                    <xdr:row>143</xdr:row>
                    <xdr:rowOff>152400</xdr:rowOff>
                  </from>
                  <to>
                    <xdr:col>2</xdr:col>
                    <xdr:colOff>121920</xdr:colOff>
                    <xdr:row>146</xdr:row>
                    <xdr:rowOff>30480</xdr:rowOff>
                  </to>
                </anchor>
              </controlPr>
            </control>
          </mc:Choice>
        </mc:AlternateContent>
        <mc:AlternateContent xmlns:mc="http://schemas.openxmlformats.org/markup-compatibility/2006">
          <mc:Choice Requires="x14">
            <control shapeId="1055" r:id="rId16" name="RB_Prov_Ant">
              <controlPr defaultSize="0" autoFill="0" autoLine="0" autoPict="0">
                <anchor moveWithCells="1">
                  <from>
                    <xdr:col>0</xdr:col>
                    <xdr:colOff>160020</xdr:colOff>
                    <xdr:row>33</xdr:row>
                    <xdr:rowOff>182880</xdr:rowOff>
                  </from>
                  <to>
                    <xdr:col>2</xdr:col>
                    <xdr:colOff>121920</xdr:colOff>
                    <xdr:row>37</xdr:row>
                    <xdr:rowOff>0</xdr:rowOff>
                  </to>
                </anchor>
              </controlPr>
            </control>
          </mc:Choice>
        </mc:AlternateContent>
        <mc:AlternateContent xmlns:mc="http://schemas.openxmlformats.org/markup-compatibility/2006">
          <mc:Choice Requires="x14">
            <control shapeId="1064" r:id="rId17" name="Check Box 40">
              <controlPr defaultSize="0" autoFill="0" autoLine="0" autoPict="0">
                <anchor moveWithCells="1">
                  <from>
                    <xdr:col>0</xdr:col>
                    <xdr:colOff>160020</xdr:colOff>
                    <xdr:row>548</xdr:row>
                    <xdr:rowOff>0</xdr:rowOff>
                  </from>
                  <to>
                    <xdr:col>2</xdr:col>
                    <xdr:colOff>121920</xdr:colOff>
                    <xdr:row>551</xdr:row>
                    <xdr:rowOff>7620</xdr:rowOff>
                  </to>
                </anchor>
              </controlPr>
            </control>
          </mc:Choice>
        </mc:AlternateContent>
        <mc:AlternateContent xmlns:mc="http://schemas.openxmlformats.org/markup-compatibility/2006">
          <mc:Choice Requires="x14">
            <control shapeId="1065" r:id="rId18" name="RB_Prov_BHG">
              <controlPr defaultSize="0" autoFill="0" autoLine="0" autoPict="0">
                <anchor moveWithCells="1">
                  <from>
                    <xdr:col>0</xdr:col>
                    <xdr:colOff>160020</xdr:colOff>
                    <xdr:row>35</xdr:row>
                    <xdr:rowOff>152400</xdr:rowOff>
                  </from>
                  <to>
                    <xdr:col>2</xdr:col>
                    <xdr:colOff>121920</xdr:colOff>
                    <xdr:row>38</xdr:row>
                    <xdr:rowOff>30480</xdr:rowOff>
                  </to>
                </anchor>
              </controlPr>
            </control>
          </mc:Choice>
        </mc:AlternateContent>
        <mc:AlternateContent xmlns:mc="http://schemas.openxmlformats.org/markup-compatibility/2006">
          <mc:Choice Requires="x14">
            <control shapeId="1068" r:id="rId19" name="RB_Prov_Lim">
              <controlPr defaultSize="0" autoFill="0" autoLine="0" autoPict="0">
                <anchor moveWithCells="1">
                  <from>
                    <xdr:col>14</xdr:col>
                    <xdr:colOff>106680</xdr:colOff>
                    <xdr:row>33</xdr:row>
                    <xdr:rowOff>182880</xdr:rowOff>
                  </from>
                  <to>
                    <xdr:col>16</xdr:col>
                    <xdr:colOff>121920</xdr:colOff>
                    <xdr:row>37</xdr:row>
                    <xdr:rowOff>0</xdr:rowOff>
                  </to>
                </anchor>
              </controlPr>
            </control>
          </mc:Choice>
        </mc:AlternateContent>
        <mc:AlternateContent xmlns:mc="http://schemas.openxmlformats.org/markup-compatibility/2006">
          <mc:Choice Requires="x14">
            <control shapeId="1069" r:id="rId20" name="RB_Prov_OV">
              <controlPr defaultSize="0" autoFill="0" autoLine="0" autoPict="0">
                <anchor moveWithCells="1">
                  <from>
                    <xdr:col>14</xdr:col>
                    <xdr:colOff>106680</xdr:colOff>
                    <xdr:row>35</xdr:row>
                    <xdr:rowOff>152400</xdr:rowOff>
                  </from>
                  <to>
                    <xdr:col>16</xdr:col>
                    <xdr:colOff>121920</xdr:colOff>
                    <xdr:row>38</xdr:row>
                    <xdr:rowOff>30480</xdr:rowOff>
                  </to>
                </anchor>
              </controlPr>
            </control>
          </mc:Choice>
        </mc:AlternateContent>
        <mc:AlternateContent xmlns:mc="http://schemas.openxmlformats.org/markup-compatibility/2006">
          <mc:Choice Requires="x14">
            <control shapeId="1070" r:id="rId21" name="RB_Prov_VB">
              <controlPr defaultSize="0" autoFill="0" autoLine="0" autoPict="0">
                <anchor moveWithCells="1">
                  <from>
                    <xdr:col>28</xdr:col>
                    <xdr:colOff>106680</xdr:colOff>
                    <xdr:row>33</xdr:row>
                    <xdr:rowOff>182880</xdr:rowOff>
                  </from>
                  <to>
                    <xdr:col>30</xdr:col>
                    <xdr:colOff>121920</xdr:colOff>
                    <xdr:row>37</xdr:row>
                    <xdr:rowOff>0</xdr:rowOff>
                  </to>
                </anchor>
              </controlPr>
            </control>
          </mc:Choice>
        </mc:AlternateContent>
        <mc:AlternateContent xmlns:mc="http://schemas.openxmlformats.org/markup-compatibility/2006">
          <mc:Choice Requires="x14">
            <control shapeId="1071" r:id="rId22" name="RB_Prov_WV">
              <controlPr defaultSize="0" autoFill="0" autoLine="0" autoPict="0">
                <anchor moveWithCells="1">
                  <from>
                    <xdr:col>28</xdr:col>
                    <xdr:colOff>106680</xdr:colOff>
                    <xdr:row>35</xdr:row>
                    <xdr:rowOff>152400</xdr:rowOff>
                  </from>
                  <to>
                    <xdr:col>30</xdr:col>
                    <xdr:colOff>121920</xdr:colOff>
                    <xdr:row>38</xdr:row>
                    <xdr:rowOff>30480</xdr:rowOff>
                  </to>
                </anchor>
              </controlPr>
            </control>
          </mc:Choice>
        </mc:AlternateContent>
        <mc:AlternateContent xmlns:mc="http://schemas.openxmlformats.org/markup-compatibility/2006">
          <mc:Choice Requires="x14">
            <control shapeId="1073" r:id="rId23" name="CB_BewijsstukAantLesCursist">
              <controlPr defaultSize="0" autoFill="0" autoLine="0" autoPict="0">
                <anchor moveWithCells="1">
                  <from>
                    <xdr:col>0</xdr:col>
                    <xdr:colOff>160020</xdr:colOff>
                    <xdr:row>550</xdr:row>
                    <xdr:rowOff>0</xdr:rowOff>
                  </from>
                  <to>
                    <xdr:col>2</xdr:col>
                    <xdr:colOff>121920</xdr:colOff>
                    <xdr:row>553</xdr:row>
                    <xdr:rowOff>7620</xdr:rowOff>
                  </to>
                </anchor>
              </controlPr>
            </control>
          </mc:Choice>
        </mc:AlternateContent>
        <mc:AlternateContent xmlns:mc="http://schemas.openxmlformats.org/markup-compatibility/2006">
          <mc:Choice Requires="x14">
            <control shapeId="1074" r:id="rId24" name="CB_BewijsstukSamKader">
              <controlPr defaultSize="0" autoFill="0" autoLine="0" autoPict="0">
                <anchor moveWithCells="1">
                  <from>
                    <xdr:col>0</xdr:col>
                    <xdr:colOff>160020</xdr:colOff>
                    <xdr:row>552</xdr:row>
                    <xdr:rowOff>0</xdr:rowOff>
                  </from>
                  <to>
                    <xdr:col>2</xdr:col>
                    <xdr:colOff>121920</xdr:colOff>
                    <xdr:row>555</xdr:row>
                    <xdr:rowOff>7620</xdr:rowOff>
                  </to>
                </anchor>
              </controlPr>
            </control>
          </mc:Choice>
        </mc:AlternateContent>
        <mc:AlternateContent xmlns:mc="http://schemas.openxmlformats.org/markup-compatibility/2006">
          <mc:Choice Requires="x14">
            <control shapeId="1075" r:id="rId25" name="CB_BewijsstukStudieGebied">
              <controlPr defaultSize="0" autoFill="0" autoLine="0" autoPict="0">
                <anchor moveWithCells="1">
                  <from>
                    <xdr:col>0</xdr:col>
                    <xdr:colOff>160020</xdr:colOff>
                    <xdr:row>554</xdr:row>
                    <xdr:rowOff>0</xdr:rowOff>
                  </from>
                  <to>
                    <xdr:col>2</xdr:col>
                    <xdr:colOff>121920</xdr:colOff>
                    <xdr:row>557</xdr:row>
                    <xdr:rowOff>7620</xdr:rowOff>
                  </to>
                </anchor>
              </controlPr>
            </control>
          </mc:Choice>
        </mc:AlternateContent>
        <mc:AlternateContent xmlns:mc="http://schemas.openxmlformats.org/markup-compatibility/2006">
          <mc:Choice Requires="x14">
            <control shapeId="1076" r:id="rId26" name="CB_BewijsstukDagBezet">
              <controlPr defaultSize="0" autoFill="0" autoLine="0" autoPict="0">
                <anchor moveWithCells="1">
                  <from>
                    <xdr:col>0</xdr:col>
                    <xdr:colOff>160020</xdr:colOff>
                    <xdr:row>564</xdr:row>
                    <xdr:rowOff>0</xdr:rowOff>
                  </from>
                  <to>
                    <xdr:col>2</xdr:col>
                    <xdr:colOff>121920</xdr:colOff>
                    <xdr:row>567</xdr:row>
                    <xdr:rowOff>22860</xdr:rowOff>
                  </to>
                </anchor>
              </controlPr>
            </control>
          </mc:Choice>
        </mc:AlternateContent>
        <mc:AlternateContent xmlns:mc="http://schemas.openxmlformats.org/markup-compatibility/2006">
          <mc:Choice Requires="x14">
            <control shapeId="1077" r:id="rId27" name="Check Box 53">
              <controlPr defaultSize="0" autoFill="0" autoLine="0" autoPict="0">
                <anchor moveWithCells="1">
                  <from>
                    <xdr:col>0</xdr:col>
                    <xdr:colOff>160020</xdr:colOff>
                    <xdr:row>532</xdr:row>
                    <xdr:rowOff>0</xdr:rowOff>
                  </from>
                  <to>
                    <xdr:col>2</xdr:col>
                    <xdr:colOff>121920</xdr:colOff>
                    <xdr:row>535</xdr:row>
                    <xdr:rowOff>7620</xdr:rowOff>
                  </to>
                </anchor>
              </controlPr>
            </control>
          </mc:Choice>
        </mc:AlternateContent>
        <mc:AlternateContent xmlns:mc="http://schemas.openxmlformats.org/markup-compatibility/2006">
          <mc:Choice Requires="x14">
            <control shapeId="1078" r:id="rId28" name="CB_BewijsstukProjectMot">
              <controlPr defaultSize="0" autoFill="0" autoLine="0" autoPict="0">
                <anchor moveWithCells="1">
                  <from>
                    <xdr:col>0</xdr:col>
                    <xdr:colOff>160020</xdr:colOff>
                    <xdr:row>556</xdr:row>
                    <xdr:rowOff>22860</xdr:rowOff>
                  </from>
                  <to>
                    <xdr:col>2</xdr:col>
                    <xdr:colOff>121920</xdr:colOff>
                    <xdr:row>557</xdr:row>
                    <xdr:rowOff>228600</xdr:rowOff>
                  </to>
                </anchor>
              </controlPr>
            </control>
          </mc:Choice>
        </mc:AlternateContent>
        <mc:AlternateContent xmlns:mc="http://schemas.openxmlformats.org/markup-compatibility/2006">
          <mc:Choice Requires="x14">
            <control shapeId="1079" r:id="rId29" name="Check Box 55">
              <controlPr defaultSize="0" autoFill="0" autoLine="0" autoPict="0">
                <anchor moveWithCells="1">
                  <from>
                    <xdr:col>0</xdr:col>
                    <xdr:colOff>160020</xdr:colOff>
                    <xdr:row>534</xdr:row>
                    <xdr:rowOff>0</xdr:rowOff>
                  </from>
                  <to>
                    <xdr:col>2</xdr:col>
                    <xdr:colOff>121920</xdr:colOff>
                    <xdr:row>537</xdr:row>
                    <xdr:rowOff>7620</xdr:rowOff>
                  </to>
                </anchor>
              </controlPr>
            </control>
          </mc:Choice>
        </mc:AlternateContent>
        <mc:AlternateContent xmlns:mc="http://schemas.openxmlformats.org/markup-compatibility/2006">
          <mc:Choice Requires="x14">
            <control shapeId="1080" r:id="rId30" name="CB_BodemAttest">
              <controlPr defaultSize="0" autoFill="0" autoLine="0" autoPict="0">
                <anchor moveWithCells="1">
                  <from>
                    <xdr:col>0</xdr:col>
                    <xdr:colOff>160020</xdr:colOff>
                    <xdr:row>536</xdr:row>
                    <xdr:rowOff>0</xdr:rowOff>
                  </from>
                  <to>
                    <xdr:col>2</xdr:col>
                    <xdr:colOff>121920</xdr:colOff>
                    <xdr:row>539</xdr:row>
                    <xdr:rowOff>7620</xdr:rowOff>
                  </to>
                </anchor>
              </controlPr>
            </control>
          </mc:Choice>
        </mc:AlternateContent>
        <mc:AlternateContent xmlns:mc="http://schemas.openxmlformats.org/markup-compatibility/2006">
          <mc:Choice Requires="x14">
            <control shapeId="1081" r:id="rId31" name="CB_BeschrijvingGebouwen">
              <controlPr defaultSize="0" autoFill="0" autoLine="0" autoPict="0">
                <anchor moveWithCells="1">
                  <from>
                    <xdr:col>0</xdr:col>
                    <xdr:colOff>160020</xdr:colOff>
                    <xdr:row>538</xdr:row>
                    <xdr:rowOff>0</xdr:rowOff>
                  </from>
                  <to>
                    <xdr:col>2</xdr:col>
                    <xdr:colOff>121920</xdr:colOff>
                    <xdr:row>541</xdr:row>
                    <xdr:rowOff>7620</xdr:rowOff>
                  </to>
                </anchor>
              </controlPr>
            </control>
          </mc:Choice>
        </mc:AlternateContent>
        <mc:AlternateContent xmlns:mc="http://schemas.openxmlformats.org/markup-compatibility/2006">
          <mc:Choice Requires="x14">
            <control shapeId="1082" r:id="rId32" name="CB_SitPlanAantekopenGeb">
              <controlPr defaultSize="0" autoFill="0" autoLine="0" autoPict="0">
                <anchor moveWithCells="1">
                  <from>
                    <xdr:col>0</xdr:col>
                    <xdr:colOff>160020</xdr:colOff>
                    <xdr:row>540</xdr:row>
                    <xdr:rowOff>0</xdr:rowOff>
                  </from>
                  <to>
                    <xdr:col>2</xdr:col>
                    <xdr:colOff>121920</xdr:colOff>
                    <xdr:row>543</xdr:row>
                    <xdr:rowOff>7620</xdr:rowOff>
                  </to>
                </anchor>
              </controlPr>
            </control>
          </mc:Choice>
        </mc:AlternateContent>
        <mc:AlternateContent xmlns:mc="http://schemas.openxmlformats.org/markup-compatibility/2006">
          <mc:Choice Requires="x14">
            <control shapeId="1083" r:id="rId33" name="CB_Grondplannen">
              <controlPr defaultSize="0" autoFill="0" autoLine="0" autoPict="0">
                <anchor moveWithCells="1">
                  <from>
                    <xdr:col>0</xdr:col>
                    <xdr:colOff>160020</xdr:colOff>
                    <xdr:row>542</xdr:row>
                    <xdr:rowOff>0</xdr:rowOff>
                  </from>
                  <to>
                    <xdr:col>2</xdr:col>
                    <xdr:colOff>121920</xdr:colOff>
                    <xdr:row>545</xdr:row>
                    <xdr:rowOff>7620</xdr:rowOff>
                  </to>
                </anchor>
              </controlPr>
            </control>
          </mc:Choice>
        </mc:AlternateContent>
        <mc:AlternateContent xmlns:mc="http://schemas.openxmlformats.org/markup-compatibility/2006">
          <mc:Choice Requires="x14">
            <control shapeId="1084" r:id="rId34" name="CB_PublOpenbVerkoop">
              <controlPr defaultSize="0" autoFill="0" autoLine="0" autoPict="0">
                <anchor moveWithCells="1">
                  <from>
                    <xdr:col>0</xdr:col>
                    <xdr:colOff>160020</xdr:colOff>
                    <xdr:row>544</xdr:row>
                    <xdr:rowOff>0</xdr:rowOff>
                  </from>
                  <to>
                    <xdr:col>2</xdr:col>
                    <xdr:colOff>121920</xdr:colOff>
                    <xdr:row>547</xdr:row>
                    <xdr:rowOff>22860</xdr:rowOff>
                  </to>
                </anchor>
              </controlPr>
            </control>
          </mc:Choice>
        </mc:AlternateContent>
        <mc:AlternateContent xmlns:mc="http://schemas.openxmlformats.org/markup-compatibility/2006">
          <mc:Choice Requires="x14">
            <control shapeId="1086" r:id="rId35" name="CB_BestekNaAankoop">
              <controlPr defaultSize="0" autoFill="0" autoLine="0" autoPict="0">
                <anchor moveWithCells="1">
                  <from>
                    <xdr:col>0</xdr:col>
                    <xdr:colOff>160020</xdr:colOff>
                    <xdr:row>562</xdr:row>
                    <xdr:rowOff>0</xdr:rowOff>
                  </from>
                  <to>
                    <xdr:col>2</xdr:col>
                    <xdr:colOff>121920</xdr:colOff>
                    <xdr:row>565</xdr:row>
                    <xdr:rowOff>22860</xdr:rowOff>
                  </to>
                </anchor>
              </controlPr>
            </control>
          </mc:Choice>
        </mc:AlternateContent>
        <mc:AlternateContent xmlns:mc="http://schemas.openxmlformats.org/markup-compatibility/2006">
          <mc:Choice Requires="x14">
            <control shapeId="1087" r:id="rId36" name="CB_UitgevoerdeWerken">
              <controlPr defaultSize="0" autoFill="0" autoLine="0" autoPict="0">
                <anchor moveWithCells="1">
                  <from>
                    <xdr:col>0</xdr:col>
                    <xdr:colOff>160020</xdr:colOff>
                    <xdr:row>566</xdr:row>
                    <xdr:rowOff>0</xdr:rowOff>
                  </from>
                  <to>
                    <xdr:col>2</xdr:col>
                    <xdr:colOff>121920</xdr:colOff>
                    <xdr:row>567</xdr:row>
                    <xdr:rowOff>198120</xdr:rowOff>
                  </to>
                </anchor>
              </controlPr>
            </control>
          </mc:Choice>
        </mc:AlternateContent>
        <mc:AlternateContent xmlns:mc="http://schemas.openxmlformats.org/markup-compatibility/2006">
          <mc:Choice Requires="x14">
            <control shapeId="1088" r:id="rId37" name="CB_HuurOfErfpacht">
              <controlPr defaultSize="0" autoFill="0" autoLine="0" autoPict="0">
                <anchor moveWithCells="1">
                  <from>
                    <xdr:col>0</xdr:col>
                    <xdr:colOff>160020</xdr:colOff>
                    <xdr:row>568</xdr:row>
                    <xdr:rowOff>0</xdr:rowOff>
                  </from>
                  <to>
                    <xdr:col>2</xdr:col>
                    <xdr:colOff>121920</xdr:colOff>
                    <xdr:row>571</xdr:row>
                    <xdr:rowOff>7620</xdr:rowOff>
                  </to>
                </anchor>
              </controlPr>
            </control>
          </mc:Choice>
        </mc:AlternateContent>
        <mc:AlternateContent xmlns:mc="http://schemas.openxmlformats.org/markup-compatibility/2006">
          <mc:Choice Requires="x14">
            <control shapeId="1089" r:id="rId38" name="CB_EindeHuurOfErfpacht">
              <controlPr defaultSize="0" autoFill="0" autoLine="0" autoPict="0">
                <anchor moveWithCells="1">
                  <from>
                    <xdr:col>0</xdr:col>
                    <xdr:colOff>160020</xdr:colOff>
                    <xdr:row>570</xdr:row>
                    <xdr:rowOff>0</xdr:rowOff>
                  </from>
                  <to>
                    <xdr:col>2</xdr:col>
                    <xdr:colOff>121920</xdr:colOff>
                    <xdr:row>571</xdr:row>
                    <xdr:rowOff>190500</xdr:rowOff>
                  </to>
                </anchor>
              </controlPr>
            </control>
          </mc:Choice>
        </mc:AlternateContent>
        <mc:AlternateContent xmlns:mc="http://schemas.openxmlformats.org/markup-compatibility/2006">
          <mc:Choice Requires="x14">
            <control shapeId="1093" r:id="rId39" name="RB_Samen_Met_Andere_IM_True">
              <controlPr defaultSize="0" autoFill="0" autoLine="0" autoPict="0">
                <anchor moveWithCells="1">
                  <from>
                    <xdr:col>0</xdr:col>
                    <xdr:colOff>160020</xdr:colOff>
                    <xdr:row>97</xdr:row>
                    <xdr:rowOff>0</xdr:rowOff>
                  </from>
                  <to>
                    <xdr:col>2</xdr:col>
                    <xdr:colOff>121920</xdr:colOff>
                    <xdr:row>100</xdr:row>
                    <xdr:rowOff>22860</xdr:rowOff>
                  </to>
                </anchor>
              </controlPr>
            </control>
          </mc:Choice>
        </mc:AlternateContent>
        <mc:AlternateContent xmlns:mc="http://schemas.openxmlformats.org/markup-compatibility/2006">
          <mc:Choice Requires="x14">
            <control shapeId="1094" r:id="rId40" name="RB_Samen_Met_Andere_IM_False">
              <controlPr defaultSize="0" autoFill="0" autoLine="0" autoPict="0">
                <anchor moveWithCells="1">
                  <from>
                    <xdr:col>0</xdr:col>
                    <xdr:colOff>160020</xdr:colOff>
                    <xdr:row>99</xdr:row>
                    <xdr:rowOff>0</xdr:rowOff>
                  </from>
                  <to>
                    <xdr:col>2</xdr:col>
                    <xdr:colOff>121920</xdr:colOff>
                    <xdr:row>101</xdr:row>
                    <xdr:rowOff>45720</xdr:rowOff>
                  </to>
                </anchor>
              </controlPr>
            </control>
          </mc:Choice>
        </mc:AlternateContent>
        <mc:AlternateContent xmlns:mc="http://schemas.openxmlformats.org/markup-compatibility/2006">
          <mc:Choice Requires="x14">
            <control shapeId="1095" r:id="rId41" name="RB_CoordinerendeMacht_True">
              <controlPr defaultSize="0" autoFill="0" autoLine="0" autoPict="0">
                <anchor moveWithCells="1">
                  <from>
                    <xdr:col>0</xdr:col>
                    <xdr:colOff>160020</xdr:colOff>
                    <xdr:row>103</xdr:row>
                    <xdr:rowOff>457200</xdr:rowOff>
                  </from>
                  <to>
                    <xdr:col>2</xdr:col>
                    <xdr:colOff>121920</xdr:colOff>
                    <xdr:row>106</xdr:row>
                    <xdr:rowOff>38100</xdr:rowOff>
                  </to>
                </anchor>
              </controlPr>
            </control>
          </mc:Choice>
        </mc:AlternateContent>
        <mc:AlternateContent xmlns:mc="http://schemas.openxmlformats.org/markup-compatibility/2006">
          <mc:Choice Requires="x14">
            <control shapeId="1096" r:id="rId42" name="RB_CoordinerendeMacht_False">
              <controlPr defaultSize="0" autoFill="0" autoLine="0" autoPict="0">
                <anchor moveWithCells="1">
                  <from>
                    <xdr:col>0</xdr:col>
                    <xdr:colOff>160020</xdr:colOff>
                    <xdr:row>105</xdr:row>
                    <xdr:rowOff>0</xdr:rowOff>
                  </from>
                  <to>
                    <xdr:col>2</xdr:col>
                    <xdr:colOff>121920</xdr:colOff>
                    <xdr:row>108</xdr:row>
                    <xdr:rowOff>7620</xdr:rowOff>
                  </to>
                </anchor>
              </controlPr>
            </control>
          </mc:Choice>
        </mc:AlternateContent>
        <mc:AlternateContent xmlns:mc="http://schemas.openxmlformats.org/markup-compatibility/2006">
          <mc:Choice Requires="x14">
            <control shapeId="1097" r:id="rId43" name="RB_Samen_Met_Andere_OI_True">
              <controlPr defaultSize="0" autoFill="0" autoLine="0" autoPict="0">
                <anchor moveWithCells="1">
                  <from>
                    <xdr:col>0</xdr:col>
                    <xdr:colOff>160020</xdr:colOff>
                    <xdr:row>134</xdr:row>
                    <xdr:rowOff>0</xdr:rowOff>
                  </from>
                  <to>
                    <xdr:col>2</xdr:col>
                    <xdr:colOff>121920</xdr:colOff>
                    <xdr:row>137</xdr:row>
                    <xdr:rowOff>0</xdr:rowOff>
                  </to>
                </anchor>
              </controlPr>
            </control>
          </mc:Choice>
        </mc:AlternateContent>
        <mc:AlternateContent xmlns:mc="http://schemas.openxmlformats.org/markup-compatibility/2006">
          <mc:Choice Requires="x14">
            <control shapeId="1098" r:id="rId44" name="RB_Samen_Met_Andere_OI_False">
              <controlPr defaultSize="0" autoFill="0" autoLine="0" autoPict="0">
                <anchor moveWithCells="1">
                  <from>
                    <xdr:col>0</xdr:col>
                    <xdr:colOff>160020</xdr:colOff>
                    <xdr:row>136</xdr:row>
                    <xdr:rowOff>0</xdr:rowOff>
                  </from>
                  <to>
                    <xdr:col>2</xdr:col>
                    <xdr:colOff>121920</xdr:colOff>
                    <xdr:row>138</xdr:row>
                    <xdr:rowOff>38100</xdr:rowOff>
                  </to>
                </anchor>
              </controlPr>
            </control>
          </mc:Choice>
        </mc:AlternateContent>
        <mc:AlternateContent xmlns:mc="http://schemas.openxmlformats.org/markup-compatibility/2006">
          <mc:Choice Requires="x14">
            <control shapeId="1099" r:id="rId45" name="CB_OpenbareVerkoop_F">
              <controlPr defaultSize="0" autoFill="0" autoLine="0" autoPict="0">
                <anchor moveWithCells="1">
                  <from>
                    <xdr:col>0</xdr:col>
                    <xdr:colOff>144780</xdr:colOff>
                    <xdr:row>170</xdr:row>
                    <xdr:rowOff>0</xdr:rowOff>
                  </from>
                  <to>
                    <xdr:col>2</xdr:col>
                    <xdr:colOff>106680</xdr:colOff>
                    <xdr:row>173</xdr:row>
                    <xdr:rowOff>60960</xdr:rowOff>
                  </to>
                </anchor>
              </controlPr>
            </control>
          </mc:Choice>
        </mc:AlternateContent>
        <mc:AlternateContent xmlns:mc="http://schemas.openxmlformats.org/markup-compatibility/2006">
          <mc:Choice Requires="x14">
            <control shapeId="1101" r:id="rId46" name="RB_SamenWerking_OV_PS_True">
              <controlPr defaultSize="0" autoFill="0" autoLine="0" autoPict="0">
                <anchor moveWithCells="1">
                  <from>
                    <xdr:col>0</xdr:col>
                    <xdr:colOff>160020</xdr:colOff>
                    <xdr:row>212</xdr:row>
                    <xdr:rowOff>373380</xdr:rowOff>
                  </from>
                  <to>
                    <xdr:col>2</xdr:col>
                    <xdr:colOff>121920</xdr:colOff>
                    <xdr:row>216</xdr:row>
                    <xdr:rowOff>7620</xdr:rowOff>
                  </to>
                </anchor>
              </controlPr>
            </control>
          </mc:Choice>
        </mc:AlternateContent>
        <mc:AlternateContent xmlns:mc="http://schemas.openxmlformats.org/markup-compatibility/2006">
          <mc:Choice Requires="x14">
            <control shapeId="1102" r:id="rId47" name="RB_SamenWerking_OV_PS_False">
              <controlPr defaultSize="0" autoFill="0" autoLine="0" autoPict="0">
                <anchor moveWithCells="1">
                  <from>
                    <xdr:col>0</xdr:col>
                    <xdr:colOff>160020</xdr:colOff>
                    <xdr:row>214</xdr:row>
                    <xdr:rowOff>152400</xdr:rowOff>
                  </from>
                  <to>
                    <xdr:col>2</xdr:col>
                    <xdr:colOff>121920</xdr:colOff>
                    <xdr:row>217</xdr:row>
                    <xdr:rowOff>45720</xdr:rowOff>
                  </to>
                </anchor>
              </controlPr>
            </control>
          </mc:Choice>
        </mc:AlternateContent>
        <mc:AlternateContent xmlns:mc="http://schemas.openxmlformats.org/markup-compatibility/2006">
          <mc:Choice Requires="x14">
            <control shapeId="1103" r:id="rId48" name="CB_Dienst_Onr_Erfgoed">
              <controlPr defaultSize="0" autoFill="0" autoLine="0" autoPict="0">
                <anchor moveWithCells="1">
                  <from>
                    <xdr:col>0</xdr:col>
                    <xdr:colOff>160020</xdr:colOff>
                    <xdr:row>218</xdr:row>
                    <xdr:rowOff>152400</xdr:rowOff>
                  </from>
                  <to>
                    <xdr:col>2</xdr:col>
                    <xdr:colOff>121920</xdr:colOff>
                    <xdr:row>221</xdr:row>
                    <xdr:rowOff>22860</xdr:rowOff>
                  </to>
                </anchor>
              </controlPr>
            </control>
          </mc:Choice>
        </mc:AlternateContent>
        <mc:AlternateContent xmlns:mc="http://schemas.openxmlformats.org/markup-compatibility/2006">
          <mc:Choice Requires="x14">
            <control shapeId="1104" r:id="rId49" name="CB_VIPA">
              <controlPr defaultSize="0" autoFill="0" autoLine="0" autoPict="0">
                <anchor moveWithCells="1">
                  <from>
                    <xdr:col>0</xdr:col>
                    <xdr:colOff>160020</xdr:colOff>
                    <xdr:row>219</xdr:row>
                    <xdr:rowOff>152400</xdr:rowOff>
                  </from>
                  <to>
                    <xdr:col>2</xdr:col>
                    <xdr:colOff>121920</xdr:colOff>
                    <xdr:row>223</xdr:row>
                    <xdr:rowOff>22860</xdr:rowOff>
                  </to>
                </anchor>
              </controlPr>
            </control>
          </mc:Choice>
        </mc:AlternateContent>
        <mc:AlternateContent xmlns:mc="http://schemas.openxmlformats.org/markup-compatibility/2006">
          <mc:Choice Requires="x14">
            <control shapeId="1105" r:id="rId50" name="CB_VGC">
              <controlPr defaultSize="0" autoFill="0" autoLine="0" autoPict="0">
                <anchor moveWithCells="1">
                  <from>
                    <xdr:col>0</xdr:col>
                    <xdr:colOff>160020</xdr:colOff>
                    <xdr:row>221</xdr:row>
                    <xdr:rowOff>152400</xdr:rowOff>
                  </from>
                  <to>
                    <xdr:col>2</xdr:col>
                    <xdr:colOff>121920</xdr:colOff>
                    <xdr:row>225</xdr:row>
                    <xdr:rowOff>0</xdr:rowOff>
                  </to>
                </anchor>
              </controlPr>
            </control>
          </mc:Choice>
        </mc:AlternateContent>
        <mc:AlternateContent xmlns:mc="http://schemas.openxmlformats.org/markup-compatibility/2006">
          <mc:Choice Requires="x14">
            <control shapeId="1106" r:id="rId51" name="CB_Andere_Overheden">
              <controlPr defaultSize="0" autoFill="0" autoLine="0" autoPict="0">
                <anchor moveWithCells="1">
                  <from>
                    <xdr:col>0</xdr:col>
                    <xdr:colOff>160020</xdr:colOff>
                    <xdr:row>226</xdr:row>
                    <xdr:rowOff>0</xdr:rowOff>
                  </from>
                  <to>
                    <xdr:col>2</xdr:col>
                    <xdr:colOff>121920</xdr:colOff>
                    <xdr:row>228</xdr:row>
                    <xdr:rowOff>45720</xdr:rowOff>
                  </to>
                </anchor>
              </controlPr>
            </control>
          </mc:Choice>
        </mc:AlternateContent>
        <mc:AlternateContent xmlns:mc="http://schemas.openxmlformats.org/markup-compatibility/2006">
          <mc:Choice Requires="x14">
            <control shapeId="1109" r:id="rId52" name="CB_GebAfgebrOntrGesubAGIOnGeb1">
              <controlPr defaultSize="0" autoFill="0" autoLine="0" autoPict="0">
                <anchor moveWithCells="1">
                  <from>
                    <xdr:col>33</xdr:col>
                    <xdr:colOff>22860</xdr:colOff>
                    <xdr:row>304</xdr:row>
                    <xdr:rowOff>7620</xdr:rowOff>
                  </from>
                  <to>
                    <xdr:col>35</xdr:col>
                    <xdr:colOff>38100</xdr:colOff>
                    <xdr:row>307</xdr:row>
                    <xdr:rowOff>0</xdr:rowOff>
                  </to>
                </anchor>
              </controlPr>
            </control>
          </mc:Choice>
        </mc:AlternateContent>
        <mc:AlternateContent xmlns:mc="http://schemas.openxmlformats.org/markup-compatibility/2006">
          <mc:Choice Requires="x14">
            <control shapeId="1111" r:id="rId53" name="CB_LokLOAfgebrOntrGesubAGIOnG1">
              <controlPr defaultSize="0" autoFill="0" autoLine="0" autoPict="0">
                <anchor moveWithCells="1">
                  <from>
                    <xdr:col>32</xdr:col>
                    <xdr:colOff>106680</xdr:colOff>
                    <xdr:row>329</xdr:row>
                    <xdr:rowOff>0</xdr:rowOff>
                  </from>
                  <to>
                    <xdr:col>34</xdr:col>
                    <xdr:colOff>121920</xdr:colOff>
                    <xdr:row>331</xdr:row>
                    <xdr:rowOff>7620</xdr:rowOff>
                  </to>
                </anchor>
              </controlPr>
            </control>
          </mc:Choice>
        </mc:AlternateContent>
        <mc:AlternateContent xmlns:mc="http://schemas.openxmlformats.org/markup-compatibility/2006">
          <mc:Choice Requires="x14">
            <control shapeId="1112" r:id="rId54" name="CB_LokLOAfgebrOntrGesubAGIOnG2">
              <controlPr defaultSize="0" autoFill="0" autoLine="0" autoPict="0">
                <anchor moveWithCells="1">
                  <from>
                    <xdr:col>32</xdr:col>
                    <xdr:colOff>106680</xdr:colOff>
                    <xdr:row>331</xdr:row>
                    <xdr:rowOff>0</xdr:rowOff>
                  </from>
                  <to>
                    <xdr:col>34</xdr:col>
                    <xdr:colOff>121920</xdr:colOff>
                    <xdr:row>334</xdr:row>
                    <xdr:rowOff>0</xdr:rowOff>
                  </to>
                </anchor>
              </controlPr>
            </control>
          </mc:Choice>
        </mc:AlternateContent>
        <mc:AlternateContent xmlns:mc="http://schemas.openxmlformats.org/markup-compatibility/2006">
          <mc:Choice Requires="x14">
            <control shapeId="1114" r:id="rId55" name="CB_Verkoopovereenkomst">
              <controlPr defaultSize="0" autoFill="0" autoLine="0" autoPict="0">
                <anchor moveWithCells="1">
                  <from>
                    <xdr:col>0</xdr:col>
                    <xdr:colOff>160020</xdr:colOff>
                    <xdr:row>532</xdr:row>
                    <xdr:rowOff>0</xdr:rowOff>
                  </from>
                  <to>
                    <xdr:col>2</xdr:col>
                    <xdr:colOff>121920</xdr:colOff>
                    <xdr:row>535</xdr:row>
                    <xdr:rowOff>7620</xdr:rowOff>
                  </to>
                </anchor>
              </controlPr>
            </control>
          </mc:Choice>
        </mc:AlternateContent>
        <mc:AlternateContent xmlns:mc="http://schemas.openxmlformats.org/markup-compatibility/2006">
          <mc:Choice Requires="x14">
            <control shapeId="1115" r:id="rId56" name="CB_KadastraalPlanEnLegger">
              <controlPr defaultSize="0" autoFill="0" autoLine="0" autoPict="0">
                <anchor moveWithCells="1">
                  <from>
                    <xdr:col>0</xdr:col>
                    <xdr:colOff>160020</xdr:colOff>
                    <xdr:row>534</xdr:row>
                    <xdr:rowOff>0</xdr:rowOff>
                  </from>
                  <to>
                    <xdr:col>2</xdr:col>
                    <xdr:colOff>121920</xdr:colOff>
                    <xdr:row>537</xdr:row>
                    <xdr:rowOff>7620</xdr:rowOff>
                  </to>
                </anchor>
              </controlPr>
            </control>
          </mc:Choice>
        </mc:AlternateContent>
        <mc:AlternateContent xmlns:mc="http://schemas.openxmlformats.org/markup-compatibility/2006">
          <mc:Choice Requires="x14">
            <control shapeId="1116" r:id="rId57" name="CB_OpenbareVerkoop_T">
              <controlPr defaultSize="0" autoFill="0" autoLine="0" autoPict="0">
                <anchor moveWithCells="1">
                  <from>
                    <xdr:col>0</xdr:col>
                    <xdr:colOff>152400</xdr:colOff>
                    <xdr:row>168</xdr:row>
                    <xdr:rowOff>182880</xdr:rowOff>
                  </from>
                  <to>
                    <xdr:col>2</xdr:col>
                    <xdr:colOff>114300</xdr:colOff>
                    <xdr:row>171</xdr:row>
                    <xdr:rowOff>0</xdr:rowOff>
                  </to>
                </anchor>
              </controlPr>
            </control>
          </mc:Choice>
        </mc:AlternateContent>
        <mc:AlternateContent xmlns:mc="http://schemas.openxmlformats.org/markup-compatibility/2006">
          <mc:Choice Requires="x14">
            <control shapeId="1117" r:id="rId58" name="CB_VerbouwingswerkenNaAankoop_F">
              <controlPr defaultSize="0" autoFill="0" autoLine="0" autoPict="0">
                <anchor moveWithCells="1">
                  <from>
                    <xdr:col>0</xdr:col>
                    <xdr:colOff>144780</xdr:colOff>
                    <xdr:row>180</xdr:row>
                    <xdr:rowOff>22860</xdr:rowOff>
                  </from>
                  <to>
                    <xdr:col>2</xdr:col>
                    <xdr:colOff>114300</xdr:colOff>
                    <xdr:row>182</xdr:row>
                    <xdr:rowOff>22860</xdr:rowOff>
                  </to>
                </anchor>
              </controlPr>
            </control>
          </mc:Choice>
        </mc:AlternateContent>
        <mc:AlternateContent xmlns:mc="http://schemas.openxmlformats.org/markup-compatibility/2006">
          <mc:Choice Requires="x14">
            <control shapeId="1118" r:id="rId59" name="Check Box 94">
              <controlPr defaultSize="0" autoFill="0" autoLine="0" autoPict="0">
                <anchor moveWithCells="1">
                  <from>
                    <xdr:col>0</xdr:col>
                    <xdr:colOff>160020</xdr:colOff>
                    <xdr:row>229</xdr:row>
                    <xdr:rowOff>373380</xdr:rowOff>
                  </from>
                  <to>
                    <xdr:col>2</xdr:col>
                    <xdr:colOff>121920</xdr:colOff>
                    <xdr:row>233</xdr:row>
                    <xdr:rowOff>22860</xdr:rowOff>
                  </to>
                </anchor>
              </controlPr>
            </control>
          </mc:Choice>
        </mc:AlternateContent>
        <mc:AlternateContent xmlns:mc="http://schemas.openxmlformats.org/markup-compatibility/2006">
          <mc:Choice Requires="x14">
            <control shapeId="1119" r:id="rId60" name="Check Box 95">
              <controlPr defaultSize="0" autoFill="0" autoLine="0" autoPict="0">
                <anchor moveWithCells="1">
                  <from>
                    <xdr:col>0</xdr:col>
                    <xdr:colOff>160020</xdr:colOff>
                    <xdr:row>231</xdr:row>
                    <xdr:rowOff>152400</xdr:rowOff>
                  </from>
                  <to>
                    <xdr:col>2</xdr:col>
                    <xdr:colOff>121920</xdr:colOff>
                    <xdr:row>235</xdr:row>
                    <xdr:rowOff>0</xdr:rowOff>
                  </to>
                </anchor>
              </controlPr>
            </control>
          </mc:Choice>
        </mc:AlternateContent>
        <mc:AlternateContent xmlns:mc="http://schemas.openxmlformats.org/markup-compatibility/2006">
          <mc:Choice Requires="x14">
            <control shapeId="1120" r:id="rId61" name="CB_VerbouwingswerkenNaAankoop_T">
              <controlPr defaultSize="0" autoFill="0" autoLine="0" autoPict="0">
                <anchor moveWithCells="1">
                  <from>
                    <xdr:col>0</xdr:col>
                    <xdr:colOff>152400</xdr:colOff>
                    <xdr:row>175</xdr:row>
                    <xdr:rowOff>7620</xdr:rowOff>
                  </from>
                  <to>
                    <xdr:col>2</xdr:col>
                    <xdr:colOff>38100</xdr:colOff>
                    <xdr:row>176</xdr:row>
                    <xdr:rowOff>0</xdr:rowOff>
                  </to>
                </anchor>
              </controlPr>
            </control>
          </mc:Choice>
        </mc:AlternateContent>
        <mc:AlternateContent xmlns:mc="http://schemas.openxmlformats.org/markup-compatibility/2006">
          <mc:Choice Requires="x14">
            <control shapeId="1122" r:id="rId62" name="Check Box 98">
              <controlPr defaultSize="0" autoFill="0" autoLine="0" autoPict="0">
                <anchor moveWithCells="1">
                  <from>
                    <xdr:col>0</xdr:col>
                    <xdr:colOff>160020</xdr:colOff>
                    <xdr:row>546</xdr:row>
                    <xdr:rowOff>0</xdr:rowOff>
                  </from>
                  <to>
                    <xdr:col>2</xdr:col>
                    <xdr:colOff>121920</xdr:colOff>
                    <xdr:row>549</xdr:row>
                    <xdr:rowOff>7620</xdr:rowOff>
                  </to>
                </anchor>
              </controlPr>
            </control>
          </mc:Choice>
        </mc:AlternateContent>
        <mc:AlternateContent xmlns:mc="http://schemas.openxmlformats.org/markup-compatibility/2006">
          <mc:Choice Requires="x14">
            <control shapeId="1123" r:id="rId63" name="Check Box 99">
              <controlPr defaultSize="0" autoFill="0" autoLine="0" autoPict="0">
                <anchor moveWithCells="1">
                  <from>
                    <xdr:col>0</xdr:col>
                    <xdr:colOff>160020</xdr:colOff>
                    <xdr:row>558</xdr:row>
                    <xdr:rowOff>0</xdr:rowOff>
                  </from>
                  <to>
                    <xdr:col>2</xdr:col>
                    <xdr:colOff>121920</xdr:colOff>
                    <xdr:row>561</xdr:row>
                    <xdr:rowOff>7620</xdr:rowOff>
                  </to>
                </anchor>
              </controlPr>
            </control>
          </mc:Choice>
        </mc:AlternateContent>
        <mc:AlternateContent xmlns:mc="http://schemas.openxmlformats.org/markup-compatibility/2006">
          <mc:Choice Requires="x14">
            <control shapeId="1124" r:id="rId64" name="Check Box 100">
              <controlPr defaultSize="0" autoFill="0" autoLine="0" autoPict="0">
                <anchor moveWithCells="1">
                  <from>
                    <xdr:col>0</xdr:col>
                    <xdr:colOff>160020</xdr:colOff>
                    <xdr:row>559</xdr:row>
                    <xdr:rowOff>152400</xdr:rowOff>
                  </from>
                  <to>
                    <xdr:col>2</xdr:col>
                    <xdr:colOff>121920</xdr:colOff>
                    <xdr:row>563</xdr:row>
                    <xdr:rowOff>22860</xdr:rowOff>
                  </to>
                </anchor>
              </controlPr>
            </control>
          </mc:Choice>
        </mc:AlternateContent>
        <mc:AlternateContent xmlns:mc="http://schemas.openxmlformats.org/markup-compatibility/2006">
          <mc:Choice Requires="x14">
            <control shapeId="1126" r:id="rId65" name="CB_VGC">
              <controlPr defaultSize="0" autoFill="0" autoLine="0" autoPict="0">
                <anchor moveWithCells="1">
                  <from>
                    <xdr:col>0</xdr:col>
                    <xdr:colOff>160020</xdr:colOff>
                    <xdr:row>224</xdr:row>
                    <xdr:rowOff>7620</xdr:rowOff>
                  </from>
                  <to>
                    <xdr:col>2</xdr:col>
                    <xdr:colOff>121920</xdr:colOff>
                    <xdr:row>227</xdr:row>
                    <xdr:rowOff>22860</xdr:rowOff>
                  </to>
                </anchor>
              </controlPr>
            </control>
          </mc:Choice>
        </mc:AlternateContent>
        <mc:AlternateContent xmlns:mc="http://schemas.openxmlformats.org/markup-compatibility/2006">
          <mc:Choice Requires="x14">
            <control shapeId="1127" r:id="rId66" name="CB_GebAfgebrOntrGesubAGIOnGeb1">
              <controlPr defaultSize="0" autoFill="0" autoLine="0" autoPict="0">
                <anchor moveWithCells="1">
                  <from>
                    <xdr:col>33</xdr:col>
                    <xdr:colOff>30480</xdr:colOff>
                    <xdr:row>302</xdr:row>
                    <xdr:rowOff>0</xdr:rowOff>
                  </from>
                  <to>
                    <xdr:col>35</xdr:col>
                    <xdr:colOff>38100</xdr:colOff>
                    <xdr:row>304</xdr:row>
                    <xdr:rowOff>7620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2B8AFA21370DD40B77B761990B36654" ma:contentTypeVersion="1" ma:contentTypeDescription="Create a new document." ma:contentTypeScope="" ma:versionID="ea29b9a3da72a71a6298c208521d2b03">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0DF22C0-6CF6-487C-8D86-A5FF2897CF0A}">
  <ds:schemaRefs>
    <ds:schemaRef ds:uri="http://purl.org/dc/elements/1.1/"/>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47D37655-4B6F-4C71-B793-53027157E2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21425FE9-DC71-4067-97A2-4FD3913B890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203</vt:i4>
      </vt:variant>
    </vt:vector>
  </HeadingPairs>
  <TitlesOfParts>
    <vt:vector size="204" baseType="lpstr">
      <vt:lpstr>aanvraag</vt:lpstr>
      <vt:lpstr>AardAanvraag_fldAantalBijkomendePlaatsen</vt:lpstr>
      <vt:lpstr>AardAanvraag_fldAantalLeerlingenNieuweInfra</vt:lpstr>
      <vt:lpstr>AardAanvraag_fldBeschrijving</vt:lpstr>
      <vt:lpstr>AardAanvraag_fldDatumUitvoeringsperiodeJaren</vt:lpstr>
      <vt:lpstr>AardAanvraag_fldDatumUitvoeringsperiodeMaanden</vt:lpstr>
      <vt:lpstr>AardAanvraag_fldMotivatie</vt:lpstr>
      <vt:lpstr>AardAanvraag_fldSubsidiesAndereOverhedenAndereWaarde</vt:lpstr>
      <vt:lpstr>AdministratieveGegevens_fldAankoopGebouwGemeente</vt:lpstr>
      <vt:lpstr>AdministratieveGegevens_fldAankoopGebouwNaam</vt:lpstr>
      <vt:lpstr>AdministratieveGegevens_fldAankoopGebouwNr</vt:lpstr>
      <vt:lpstr>AdministratieveGegevens_fldAankoopGebouwPostcode</vt:lpstr>
      <vt:lpstr>AdministratieveGegevens_fldAankoopGebouwStraat</vt:lpstr>
      <vt:lpstr>AdministratieveGegevens_fldAndereOnderwijsinstellingsnummer</vt:lpstr>
      <vt:lpstr>AdministratieveGegevens_fldBankrekening</vt:lpstr>
      <vt:lpstr>AdministratieveGegevens_fldBic</vt:lpstr>
      <vt:lpstr>AdministratieveGegevens_fldCoördinerendeIMemail</vt:lpstr>
      <vt:lpstr>AdministratieveGegevens_fldCoördinerendeIMGemeente</vt:lpstr>
      <vt:lpstr>AdministratieveGegevens_fldCoördinerendeIMGSM</vt:lpstr>
      <vt:lpstr>AdministratieveGegevens_fldCoördinerendeIMNaam</vt:lpstr>
      <vt:lpstr>AdministratieveGegevens_fldCoördinerendeIMNr</vt:lpstr>
      <vt:lpstr>AdministratieveGegevens_fldCoördinerendeIMPostcode</vt:lpstr>
      <vt:lpstr>AdministratieveGegevens_fldCoördinerendeIMStraat</vt:lpstr>
      <vt:lpstr>AdministratieveGegevens_fldCoördinerendeIMTelefoon</vt:lpstr>
      <vt:lpstr>AdministratieveGegevens_fldIMKBO</vt:lpstr>
      <vt:lpstr>AdministratieveGegevens_fldKadastraleGegevensWerkenDatumAkte</vt:lpstr>
      <vt:lpstr>AdministratieveGegevens_fldKBO</vt:lpstr>
      <vt:lpstr>AdministratieveGegevens_fldOnderwijsinstellingGemeente</vt:lpstr>
      <vt:lpstr>AdministratieveGegevens_fldOnderwijsinstellingNaam</vt:lpstr>
      <vt:lpstr>AdministratieveGegevens_fldOnderwijsinstellingNr</vt:lpstr>
      <vt:lpstr>AdministratieveGegevens_fldOnderwijsinstellingPostcode</vt:lpstr>
      <vt:lpstr>AdministratieveGegevens_fldOnderwijsinstellingStraat</vt:lpstr>
      <vt:lpstr>AdministratieveGegevens_fldSamenMetAnderVestiging</vt:lpstr>
      <vt:lpstr>AdministratieveGegevens_fldSchoolbestuurGemeente</vt:lpstr>
      <vt:lpstr>AdministratieveGegevens_fldSchoolbestuurNaam</vt:lpstr>
      <vt:lpstr>AdministratieveGegevens_fldSchoolbestuurNr</vt:lpstr>
      <vt:lpstr>AdministratieveGegevens_fldSchoolbestuurPostcode</vt:lpstr>
      <vt:lpstr>AdministratieveGegevens_fldSchoolbestuurStraat</vt:lpstr>
      <vt:lpstr>AdministratieveGegevens_fldVestigingInstellingsnummer</vt:lpstr>
      <vt:lpstr>AdministratieveGegevens_fldVestigingKadasterDag1</vt:lpstr>
      <vt:lpstr>AdministratieveGegevens_fldVestigingKadasterJaar1</vt:lpstr>
      <vt:lpstr>AdministratieveGegevens_fldVestigingKadasterMaand1</vt:lpstr>
      <vt:lpstr>AdministratieveGegevens_fldVestigingWerkenAfdeling</vt:lpstr>
      <vt:lpstr>AdministratieveGegevens_fldVestigingWerkenNr</vt:lpstr>
      <vt:lpstr>AdministratieveGegevens_fldVestigingWerkenOppervlakteARE</vt:lpstr>
      <vt:lpstr>AdministratieveGegevens_fldVestigingWerkenOppervlakteCA</vt:lpstr>
      <vt:lpstr>AdministratieveGegevens_fldVestigingWerkenOppervlakteHA</vt:lpstr>
      <vt:lpstr>AdministratieveGegevens_fldVestigingWerkenSectie</vt:lpstr>
      <vt:lpstr>aanvraag!Afdrukbereik</vt:lpstr>
      <vt:lpstr>BerekeningBestaandBrutoOppervlakte_fldGebouwAfgebrokenOfOntrokkenBouwjaarGebouw1</vt:lpstr>
      <vt:lpstr>BerekeningBestaandBrutoOppervlakte_fldGebouwAfgebrokenOfOntrokkenBouwjaarGebouw2</vt:lpstr>
      <vt:lpstr>BerekeningBestaandBrutoOppervlakte_fldGebouwAfgebrokenOfOntrokkenBrutoOppM2Gebouw1</vt:lpstr>
      <vt:lpstr>BerekeningBestaandBrutoOppervlakte_fldGebouwAfgebrokenOfOntrokkenBrutoOppM2Gebouw2</vt:lpstr>
      <vt:lpstr>BerekeningBestaandBrutoOppervlakte_fldGebouwAfgebrokenOfOntrokkenLOBouwjaarGebouw1</vt:lpstr>
      <vt:lpstr>BerekeningBestaandBrutoOppervlakte_fldGebouwAfgebrokenOfOntrokkenLOBouwjaarGebouw2</vt:lpstr>
      <vt:lpstr>BerekeningBestaandBrutoOppervlakte_fldGebouwAfgebrokenOfOntrokkenLOBrutoOppM2Gebouw1</vt:lpstr>
      <vt:lpstr>BerekeningBestaandBrutoOppervlakte_fldGebouwAfgebrokenOfOntrokkenLOBrutoOppM2Gebouw2</vt:lpstr>
      <vt:lpstr>BerekeningBestaandBrutoOppervlakte_fldGenormeerdeOmgevingBehoudenBrutoOppM2Fietsenbergplaats</vt:lpstr>
      <vt:lpstr>BerekeningBestaandBrutoOppervlakte_fldGenormeerdeOmgevingBehoudenBrutoOppM2OpenEnOverdekteSpeelplaats</vt:lpstr>
      <vt:lpstr>BerekeningBestaandBrutoOppervlakte_fldGenormeerdeOmgevingBehoudenBrutoOppM2OverdekteSpeelplaats</vt:lpstr>
      <vt:lpstr>BerekeningBestaandBrutoOppervlakte_fldGenormeerdeOmgevingBehoudenBrutoOppM2ParkeerEnManoeuvreerruimte</vt:lpstr>
      <vt:lpstr>BerekeningBestaandBrutoOppervlakte_fldLokaalLOAfgebrokenOfOntrokkenBouwjaarGebouw1</vt:lpstr>
      <vt:lpstr>BerekeningBestaandBrutoOppervlakte_fldLokaalLOAfgebrokenOfOntrokkenBouwjaarGebouw2</vt:lpstr>
      <vt:lpstr>BerekeningBestaandBrutoOppervlakte_fldLokaalLOAfgebrokenOfOntrokkenBrutoOppM2Gebouw1</vt:lpstr>
      <vt:lpstr>BerekeningBestaandBrutoOppervlakte_fldSchoolgebouwenBouwjaarGebouw1</vt:lpstr>
      <vt:lpstr>BerekeningBestaandBrutoOppervlakte_fldSchoolgebouwenBouwjaarGebouw2</vt:lpstr>
      <vt:lpstr>BerekeningBestaandBrutoOppervlakte_fldSchoolgebouwenBouwjaarGebouw3</vt:lpstr>
      <vt:lpstr>BerekeningBestaandBrutoOppervlakte_fldSchoolgebouwenBouwjaarGebouw4</vt:lpstr>
      <vt:lpstr>BerekeningBestaandBrutoOppervlakte_fldSchoolgebouwenBouwjaarGebouw5</vt:lpstr>
      <vt:lpstr>BerekeningBestaandBrutoOppervlakte_fldSchoolgebouwenBouwjaarGebouw6</vt:lpstr>
      <vt:lpstr>BerekeningBestaandBrutoOppervlakte_fldSchoolgebouwenBouwjaarGebouw7</vt:lpstr>
      <vt:lpstr>BerekeningBestaandBrutoOppervlakte_fldSchoolgebouwenBouwjaarGebouw8</vt:lpstr>
      <vt:lpstr>BerekeningBestaandBrutoOppervlakte_fldSchoolgebouwenBrutoOppM2Gebouw1</vt:lpstr>
      <vt:lpstr>BerekeningBestaandBrutoOppervlakte_fldSchoolgebouwenBrutoOppM2Gebouw2</vt:lpstr>
      <vt:lpstr>BerekeningBestaandBrutoOppervlakte_fldSchoolgebouwenBrutoOppM2Gebouw3</vt:lpstr>
      <vt:lpstr>BerekeningBestaandBrutoOppervlakte_fldSchoolgebouwenBrutoOppM2Gebouw4</vt:lpstr>
      <vt:lpstr>BerekeningBestaandBrutoOppervlakte_fldSchoolgebouwenBrutoOppM2Gebouw5</vt:lpstr>
      <vt:lpstr>BerekeningBestaandBrutoOppervlakte_fldSchoolgebouwenBrutoOppM2Gebouw6</vt:lpstr>
      <vt:lpstr>BerekeningBestaandBrutoOppervlakte_fldSchoolgebouwenBrutoOppM2Gebouw7</vt:lpstr>
      <vt:lpstr>BerekeningBestaandBrutoOppervlakte_fldSchoolgebouwenBrutoOppM2Gebouw8</vt:lpstr>
      <vt:lpstr>BerekeningBestaandBrutoOppervlakte_fldTechnischeLokalenBrutoOppM2AndereLokalen</vt:lpstr>
      <vt:lpstr>BerekeningBestaandBrutoOppervlakte_fldTechnischeLokalenBrutoOppM2Hoogspanningscabine</vt:lpstr>
      <vt:lpstr>BerekeningBestaandBrutoOppervlakte_fldTechnischeLokalenBrutoOppM2Machinekamer</vt:lpstr>
      <vt:lpstr>BerekeningBestaandBrutoOppervlakte_fldTechnischeLokalenBrutoOppM2OpslagplaatsBrandstof</vt:lpstr>
      <vt:lpstr>BerekeningBestaandBrutoOppervlakte_fldTechnischeLokalenBrutoOppM2Stookplaats1</vt:lpstr>
      <vt:lpstr>BerekeningBestaandBrutoOppervlakte_fldTechnischeLokalenBrutoOppM2Stookplaats2</vt:lpstr>
      <vt:lpstr>BerekeningBestaandeBrutoOppervlakte_fldBouwjaar1</vt:lpstr>
      <vt:lpstr>BerekeningBestaandeBrutoOppervlakte_fldBouwjaar10</vt:lpstr>
      <vt:lpstr>BerekeningBestaandeBrutoOppervlakte_fldBouwjaar11</vt:lpstr>
      <vt:lpstr>BerekeningBestaandeBrutoOppervlakte_fldBouwjaar12</vt:lpstr>
      <vt:lpstr>BerekeningBestaandeBrutoOppervlakte_fldBouwjaar2</vt:lpstr>
      <vt:lpstr>BerekeningBestaandeBrutoOppervlakte_fldBouwjaar3</vt:lpstr>
      <vt:lpstr>BerekeningBestaandeBrutoOppervlakte_fldBouwjaar4</vt:lpstr>
      <vt:lpstr>BerekeningBestaandeBrutoOppervlakte_fldBouwjaar5</vt:lpstr>
      <vt:lpstr>BerekeningBestaandeBrutoOppervlakte_fldBouwjaar6</vt:lpstr>
      <vt:lpstr>BerekeningBestaandeBrutoOppervlakte_fldBouwjaar7</vt:lpstr>
      <vt:lpstr>BerekeningBestaandeBrutoOppervlakte_fldBouwjaar8</vt:lpstr>
      <vt:lpstr>BerekeningBestaandeBrutoOppervlakte_fldBouwjaar9</vt:lpstr>
      <vt:lpstr>BerekeningBestaandeBrutoOppervlakte_fldBrutoOppervlakte1</vt:lpstr>
      <vt:lpstr>BerekeningBestaandeBrutoOppervlakte_fldBrutoOppervlakte10</vt:lpstr>
      <vt:lpstr>BerekeningBestaandeBrutoOppervlakte_fldBrutoOppervlakte11</vt:lpstr>
      <vt:lpstr>BerekeningBestaandeBrutoOppervlakte_fldBrutoOppervlakte12</vt:lpstr>
      <vt:lpstr>BerekeningBestaandeBrutoOppervlakte_fldBrutoOppervlakte2</vt:lpstr>
      <vt:lpstr>BerekeningBestaandeBrutoOppervlakte_fldBrutoOppervlakte3</vt:lpstr>
      <vt:lpstr>BerekeningBestaandeBrutoOppervlakte_fldBrutoOppervlakte4</vt:lpstr>
      <vt:lpstr>BerekeningBestaandeBrutoOppervlakte_fldBrutoOppervlakte5</vt:lpstr>
      <vt:lpstr>BerekeningBestaandeBrutoOppervlakte_fldBrutoOppervlakte6</vt:lpstr>
      <vt:lpstr>BerekeningBestaandeBrutoOppervlakte_fldBrutoOppervlakte7</vt:lpstr>
      <vt:lpstr>BerekeningBestaandeBrutoOppervlakte_fldBrutoOppervlakte8</vt:lpstr>
      <vt:lpstr>BerekeningBestaandeBrutoOppervlakte_fldBrutoOppervlakte9</vt:lpstr>
      <vt:lpstr>BerekeningBestaandeBrutoOppervlakte_fldGebouwcode1</vt:lpstr>
      <vt:lpstr>BerekeningBestaandeBrutoOppervlakte_fldGebouwcode10</vt:lpstr>
      <vt:lpstr>BerekeningBestaandeBrutoOppervlakte_fldGebouwcode11</vt:lpstr>
      <vt:lpstr>BerekeningBestaandeBrutoOppervlakte_fldGebouwcode12</vt:lpstr>
      <vt:lpstr>BerekeningBestaandeBrutoOppervlakte_fldGebouwcode2</vt:lpstr>
      <vt:lpstr>BerekeningBestaandeBrutoOppervlakte_fldGebouwcode3</vt:lpstr>
      <vt:lpstr>BerekeningBestaandeBrutoOppervlakte_fldGebouwcode4</vt:lpstr>
      <vt:lpstr>BerekeningBestaandeBrutoOppervlakte_fldGebouwcode5</vt:lpstr>
      <vt:lpstr>BerekeningBestaandeBrutoOppervlakte_fldGebouwcode6</vt:lpstr>
      <vt:lpstr>BerekeningBestaandeBrutoOppervlakte_fldGebouwcode7</vt:lpstr>
      <vt:lpstr>BerekeningBestaandeBrutoOppervlakte_fldGebouwcode8</vt:lpstr>
      <vt:lpstr>BerekeningBestaandeBrutoOppervlakte_fldGebouwcode9</vt:lpstr>
      <vt:lpstr>BerekeningBestaandeBrutoOppervlakte_fldGebouwcodeAfbraak1</vt:lpstr>
      <vt:lpstr>BerekeningBestaandeBrutoOppervlakte_fldGebouwcodeAfbraak2</vt:lpstr>
      <vt:lpstr>BerekeningBestaandeBrutoOppervlakte_fldGebouwcodeLOAfbraak1</vt:lpstr>
      <vt:lpstr>BerekeningBestaandeBrutoOppervlakte_fldGebouwcodeLOAfbraak2</vt:lpstr>
      <vt:lpstr>BerekeningBestaandeBrutoOppervlakte_fldLokalenLOBouwjaar1</vt:lpstr>
      <vt:lpstr>BerekeningBestaandeBrutoOppervlakte_fldLokalenLOBouwjaar2</vt:lpstr>
      <vt:lpstr>BerekeningBestaandeBrutoOppervlakte_fldLokalenLOBouwjaar3</vt:lpstr>
      <vt:lpstr>BerekeningBestaandeBrutoOppervlakte_fldLokalenLOBrutoOppervlakte1</vt:lpstr>
      <vt:lpstr>BerekeningBestaandeBrutoOppervlakte_fldLokalenLOBrutoOppervlakte2</vt:lpstr>
      <vt:lpstr>BerekeningBestaandeBrutoOppervlakte_fldLokalenLOBrutoOppervlakte3</vt:lpstr>
      <vt:lpstr>BerekeningBestaandeBrutoOppervlakte_fldLokalenLOGebouwcode1</vt:lpstr>
      <vt:lpstr>BerekeningBestaandeBrutoOppervlakte_fldLokalenLOGebouwcode2</vt:lpstr>
      <vt:lpstr>BerekeningBestaandeBrutoOppervlakte_fldLokalenLOGebouwcode3</vt:lpstr>
      <vt:lpstr>BerekeningFysischeNorm_fldAantelPersoneelsleden</vt:lpstr>
      <vt:lpstr>BerekeningFysischeNorm_fldHalveOpdracht</vt:lpstr>
      <vt:lpstr>BerekeningFysischeNorm_fldPiekbezetting</vt:lpstr>
      <vt:lpstr>BerekeningTotaleKostprijs_fldTotaleKostprijsAfbraakwerken</vt:lpstr>
      <vt:lpstr>BerekeningTotaleKostprijs_fldTotaleKostprijsEersteUitrustingLokalenLO</vt:lpstr>
      <vt:lpstr>BerekeningTotaleKostprijs_fldTotaleKostprijsEersteUitrustingOpenSpeelplaats</vt:lpstr>
      <vt:lpstr>BerekeningTotaleKostprijs_fldTotaleKostprijsEersteUitrustingOverdekteSpeelplaats</vt:lpstr>
      <vt:lpstr>BerekeningTotaleKostprijs_fldTotaleKostprijsEersteUitrustingSchoolgebouwen</vt:lpstr>
      <vt:lpstr>fldOnvangstDatum</vt:lpstr>
      <vt:lpstr>GegevensSubsidiewaarden_fldInstellingAdministratieveZetelGemeente</vt:lpstr>
      <vt:lpstr>GegevensSubsidiewaarden_fldInstellingAdministratieveZetelHuisnummer</vt:lpstr>
      <vt:lpstr>GegevensSubsidiewaarden_fldInstellingAdministratieveZetelPostnummer</vt:lpstr>
      <vt:lpstr>GegevensSubsidiewaarden_fldInstellingAdministratieveZetelStraat</vt:lpstr>
      <vt:lpstr>GegevensSubsidiewaarden_fldInstellingBeschikbaarGebouwGemeente</vt:lpstr>
      <vt:lpstr>GegevensSubsidiewaarden_fldInstellingBeschikbaarGebouwHuisnummer</vt:lpstr>
      <vt:lpstr>GegevensSubsidiewaarden_fldInstellingBeschikbaarGebouwPostnummer</vt:lpstr>
      <vt:lpstr>GegevensSubsidiewaarden_fldInstellingBeschikbaarGebouwStraat</vt:lpstr>
      <vt:lpstr>GegevensSubsidiewaarden_fldInstellingInrichtendeMachtOfSchoolbestuur</vt:lpstr>
      <vt:lpstr>Ondertekening_fdlOndertekeningVoorEnAchternaam</vt:lpstr>
      <vt:lpstr>Ondertekening_fldDag</vt:lpstr>
      <vt:lpstr>Ondertekening_fldFunctie</vt:lpstr>
      <vt:lpstr>Ondertekening_fldHandtekening</vt:lpstr>
      <vt:lpstr>Ondertekening_fldJaar</vt:lpstr>
      <vt:lpstr>Ondertekening_fldMaand</vt:lpstr>
      <vt:lpstr>Ondertekening_fldNaam</vt:lpstr>
      <vt:lpstr>Ondertekening_fldOndertekeningHandtekening</vt:lpstr>
      <vt:lpstr>Ondertekening_fldOndertekeningsDatum</vt:lpstr>
      <vt:lpstr>Ontvangstdatum_fldOntvangstdatum</vt:lpstr>
      <vt:lpstr>OppervlakteNieuwbouwEnKostprijs_fldBouwjaarLokalenLOGebouw1Aankoop</vt:lpstr>
      <vt:lpstr>OppervlakteNieuwbouwEnKostprijs_fldBouwjaarLokalenLOGebouw1Afbraak</vt:lpstr>
      <vt:lpstr>OppervlakteNieuwbouwEnKostprijs_fldBouwjaarLokalenTechnischeLokalenGebouw1Aankoop</vt:lpstr>
      <vt:lpstr>OppervlakteNieuwbouwEnKostprijs_fldBouwjaarSchoollokalenGebouw1Aankoop</vt:lpstr>
      <vt:lpstr>OppervlakteNieuwbouwEnKostprijs_fldBouwjaarSchoollokalenGebouw1Afbraak</vt:lpstr>
      <vt:lpstr>OppervlakteNieuwbouwEnKostprijs_fldBouwjaarTechnischeLokalenGebouw1Afbraak</vt:lpstr>
      <vt:lpstr>OppervlakteNieuwbouwEnKostprijs_fldBrutoOppFietsenbergplaatsAfbraak</vt:lpstr>
      <vt:lpstr>OppervlakteNieuwbouwEnKostprijs_fldBrutoOppLokalenLOGebouw1Aankoop</vt:lpstr>
      <vt:lpstr>OppervlakteNieuwbouwEnKostprijs_fldBrutoOppLokalenLOGebouw1Afbraak</vt:lpstr>
      <vt:lpstr>OppervlakteNieuwbouwEnKostprijs_fldBrutoOppLokalenTechnischeLokalenGebouw1Aankoop</vt:lpstr>
      <vt:lpstr>OppervlakteNieuwbouwEnKostprijs_fldBrutoOppOpenSpeelplaatsAfbraak</vt:lpstr>
      <vt:lpstr>OppervlakteNieuwbouwEnKostprijs_fldBrutoOppOverdekteSpeelplaatsAfbraak</vt:lpstr>
      <vt:lpstr>OppervlakteNieuwbouwEnKostprijs_fldBrutoOppParkeerEnManoeuvreerruimteAfbraak</vt:lpstr>
      <vt:lpstr>OppervlakteNieuwbouwEnKostprijs_fldBrutoOppSchoollokalenGebouw1Aankoop</vt:lpstr>
      <vt:lpstr>OppervlakteNieuwbouwEnKostprijs_fldBrutoOppSchoollokalenGebouw1Afbraak</vt:lpstr>
      <vt:lpstr>OppervlakteNieuwbouwEnKostprijs_fldBrutoOppTechnischeLokalenGebouw1Afbraak</vt:lpstr>
      <vt:lpstr>OppervlakteNieuwbouwEnKostprijs_fldKostprijsLokalenLOGebouw1Aankoop</vt:lpstr>
      <vt:lpstr>OppervlakteNieuwbouwEnKostprijs_fldKostprijsSchoollokalenGebouw1Aankoop</vt:lpstr>
      <vt:lpstr>OppervlakteNieuwbouwEnKostprijs_fldNieuwbouwGenormeerdeOmgevingBrutoOppM2Fietsenberging</vt:lpstr>
      <vt:lpstr>OppervlakteNieuwbouwEnKostprijs_fldNieuwbouwGenormeerdeOmgevingBrutoOppM2OpenSpeelplaats2</vt:lpstr>
      <vt:lpstr>OppervlakteNieuwbouwEnKostprijs_fldNieuwbouwGenormeerdeOmgevingBrutoOppM2OverdekteSpeelplaats2</vt:lpstr>
      <vt:lpstr>OppervlakteNieuwbouwEnKostprijs_fldNieuwbouwGenormeerdeOmgevingBrutoOppM2ParkeerEnManoeuvreerruimte</vt:lpstr>
      <vt:lpstr>OppervlakteNieuwbouwEnKostprijs_fldNieuwbouwGenormeerdeOmgevingKostprijsFietsenberging</vt:lpstr>
      <vt:lpstr>OppervlakteNieuwbouwEnKostprijs_fldNieuwbouwGenormeerdeOmgevingKostprijsOpenSpeelplaats</vt:lpstr>
      <vt:lpstr>OppervlakteNieuwbouwEnKostprijs_fldNieuwbouwGenormeerdeOmgevingKostprijsOpenSpeelplaats2</vt:lpstr>
      <vt:lpstr>OppervlakteNieuwbouwEnKostprijs_fldNieuwbouwGenormeerdeOmgevingKostprijsOverdekteSpeelplaats2</vt:lpstr>
      <vt:lpstr>OppervlakteNieuwbouwEnKostprijs_fldNieuwbouwGenormeerdeOmgevingKostprijsParkeerEnManoeuvreerruimte</vt:lpstr>
      <vt:lpstr>OppervlakteVerbouwingswerkenEnKostprijs_fldKostprijsNietGenormeerdeOmgevingswerken</vt:lpstr>
      <vt:lpstr>OppervlakteVerbouwingswerkenEnKostprijs_fldVerbouwingswerkenBrutoOppM2LokalenLO</vt:lpstr>
      <vt:lpstr>OppervlakteVerbouwingswerkenEnKostprijs_fldVerbouwingswerkenBrutoOppM2Schoolgebouwen</vt:lpstr>
      <vt:lpstr>OppervlakteVerbouwingswerkenEnKostprijs_fldVerbouwingswerkenBrutoOppM2TechnischeLokalen</vt:lpstr>
      <vt:lpstr>OppervlakteVerbouwingswerkenEnKostprijs_fldVerbouwingswerkenGenormeerdeOmgevingswerkenBrutoOppM2Fietsenberging</vt:lpstr>
      <vt:lpstr>OppervlakteVerbouwingswerkenEnKostprijs_fldVerbouwingswerkenGenormeerdeOmgevingswerkenBrutoOppM2OpenSpeelplaats2</vt:lpstr>
      <vt:lpstr>OppervlakteVerbouwingswerkenEnKostprijs_fldVerbouwingswerkenGenormeerdeOmgevingswerkenBrutoOppM2OverdekteSpeelplaats</vt:lpstr>
      <vt:lpstr>OppervlakteVerbouwingswerkenEnKostprijs_fldVerbouwingswerkenGenormeerdeOmgevingswerkenBrutoOppM2ParkeerEnManoeuvreerruimte</vt:lpstr>
      <vt:lpstr>OppervlakteVerbouwingswerkenEnKostprijs_fldVerbouwingswerkenGenormeerdeOmgevingswerkenKostprijsFietsenberging</vt:lpstr>
      <vt:lpstr>OppervlakteVerbouwingswerkenEnKostprijs_fldVerbouwingswerkenGenormeerdeOmgevingswerkenKostprijsOpenSpeelplaats2</vt:lpstr>
      <vt:lpstr>OppervlakteVerbouwingswerkenEnKostprijs_fldVerbouwingswerkenGenormeerdeOmgevingswerkenKostprijsOverdekteSpeelplaats2</vt:lpstr>
      <vt:lpstr>OppervlakteVerbouwingswerkenEnKostprijs_fldVerbouwingswerkenGenormeerdeOmgevingswerkenKostprijsParkeerEnManoeuvreerruimte</vt:lpstr>
      <vt:lpstr>OppervlakteVerbouwingswerkenEnKostprijs_fldVerbouwingswerkenKostprijsLokalenLO</vt:lpstr>
      <vt:lpstr>OppervlakteVerbouwingswerkenEnKostprijs_fldVerbouwingswerkenKostprijsSchoolgebouwen</vt:lpstr>
    </vt:vector>
  </TitlesOfParts>
  <Company>AGIOn - Stafdienst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Aankoopformulier_volwassenenonderwijs</dc:title>
  <dc:subject>BaO subsidie-aanvraagformulier</dc:subject>
  <dc:creator>Tom De Smidt</dc:creator>
  <dc:description>AGIOn_x000d_
Stafdienst_x000d_
Tom De Smidt_x000d_
02 221 05 05_x000d_
tom.desmidt@agion.be</dc:description>
  <cp:lastModifiedBy>Sirou, Elke (AGION)</cp:lastModifiedBy>
  <cp:lastPrinted>2018-02-16T09:12:02Z</cp:lastPrinted>
  <dcterms:created xsi:type="dcterms:W3CDTF">2008-04-14T06:47:42Z</dcterms:created>
  <dcterms:modified xsi:type="dcterms:W3CDTF">2020-03-17T09:27:15Z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0x01010022B8AFA21370DD40B77B761990B36654</vt:lpwstr>
  </property>
</Properties>
</file>